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YENİ ANALİZLER 2025\"/>
    </mc:Choice>
  </mc:AlternateContent>
  <xr:revisionPtr revIDLastSave="0" documentId="13_ncr:1_{AE861AAF-9774-4B0F-A914-8C1CAE22F100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Bilgiler" sheetId="4" r:id="rId1"/>
    <sheet name="Sınıf Listeleri" sheetId="11" r:id="rId2"/>
    <sheet name="Konular" sheetId="5" r:id="rId3"/>
    <sheet name="Analiz 1.2" sheetId="28" r:id="rId4"/>
  </sheets>
  <definedNames>
    <definedName name="_xlnm._FilterDatabase" localSheetId="3" hidden="1">'Analiz 1.2'!$C$85:$C$86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0" i="28" l="1"/>
  <c r="AE11" i="28"/>
  <c r="AE12" i="28"/>
  <c r="AE13" i="28"/>
  <c r="AE14" i="28"/>
  <c r="AE15" i="28"/>
  <c r="AE16" i="28"/>
  <c r="AE17" i="28"/>
  <c r="AE18" i="28"/>
  <c r="AE19" i="28"/>
  <c r="AE20" i="28"/>
  <c r="AE21" i="28"/>
  <c r="AE22" i="28"/>
  <c r="AE23" i="28"/>
  <c r="AE24" i="28"/>
  <c r="AE25" i="28"/>
  <c r="AE26" i="28"/>
  <c r="AE27" i="28"/>
  <c r="AE28" i="28"/>
  <c r="AE29" i="28"/>
  <c r="AE30" i="28"/>
  <c r="AE31" i="28"/>
  <c r="AE32" i="28"/>
  <c r="AE33" i="28"/>
  <c r="AE34" i="28"/>
  <c r="AE35" i="28"/>
  <c r="AE36" i="28"/>
  <c r="AE37" i="28"/>
  <c r="AE38" i="28"/>
  <c r="AE39" i="28"/>
  <c r="AE40" i="28"/>
  <c r="AE41" i="28"/>
  <c r="AE42" i="28"/>
  <c r="AE9" i="28"/>
  <c r="AD20" i="28"/>
  <c r="AD22" i="28"/>
  <c r="AD23" i="28"/>
  <c r="AD28" i="28"/>
  <c r="AD29" i="28"/>
  <c r="AD30" i="28"/>
  <c r="AD32" i="28"/>
  <c r="AD16" i="28"/>
  <c r="AD17" i="28"/>
  <c r="AD18" i="28"/>
  <c r="AD19" i="28"/>
  <c r="AD25" i="28"/>
  <c r="AD26" i="28"/>
  <c r="AD27" i="28"/>
  <c r="AD34" i="28"/>
  <c r="AD36" i="28"/>
  <c r="AE43" i="28"/>
  <c r="AD9" i="28"/>
  <c r="B67" i="28"/>
  <c r="B68" i="28"/>
  <c r="B69" i="28"/>
  <c r="B70" i="28"/>
  <c r="B71" i="28"/>
  <c r="F44" i="28"/>
  <c r="H44" i="28"/>
  <c r="I44" i="28"/>
  <c r="J44" i="28"/>
  <c r="K44" i="28"/>
  <c r="L44" i="28"/>
  <c r="M44" i="28"/>
  <c r="N44" i="28"/>
  <c r="O44" i="28"/>
  <c r="P44" i="28"/>
  <c r="Q44" i="28"/>
  <c r="R44" i="28"/>
  <c r="S44" i="28"/>
  <c r="T44" i="28"/>
  <c r="U44" i="28"/>
  <c r="V44" i="28"/>
  <c r="Y44" i="28"/>
  <c r="AB44" i="28"/>
  <c r="AC44" i="28"/>
  <c r="E44" i="28"/>
  <c r="B66" i="28"/>
  <c r="B65" i="28"/>
  <c r="B64" i="28"/>
  <c r="B63" i="28"/>
  <c r="B62" i="28"/>
  <c r="B61" i="28"/>
  <c r="B60" i="28"/>
  <c r="B59" i="28"/>
  <c r="B58" i="28"/>
  <c r="Y86" i="28"/>
  <c r="AA44" i="28"/>
  <c r="Z44" i="28"/>
  <c r="X44" i="28"/>
  <c r="W44" i="28"/>
  <c r="AD35" i="28"/>
  <c r="AD33" i="28"/>
  <c r="E358" i="5"/>
  <c r="C357" i="5"/>
  <c r="C356" i="5"/>
  <c r="E287" i="5"/>
  <c r="C286" i="5"/>
  <c r="C285" i="5"/>
  <c r="E216" i="5"/>
  <c r="C215" i="5"/>
  <c r="C214" i="5"/>
  <c r="E145" i="5"/>
  <c r="C144" i="5"/>
  <c r="C143" i="5"/>
  <c r="E74" i="5"/>
  <c r="C73" i="5"/>
  <c r="C72" i="5"/>
  <c r="A324" i="5"/>
  <c r="A323" i="5"/>
  <c r="A253" i="5"/>
  <c r="A252" i="5"/>
  <c r="A182" i="5"/>
  <c r="A181" i="5"/>
  <c r="F352" i="5"/>
  <c r="F281" i="5"/>
  <c r="F210" i="5"/>
  <c r="A111" i="5"/>
  <c r="A110" i="5"/>
  <c r="F139" i="5"/>
  <c r="A40" i="5"/>
  <c r="A39" i="5"/>
  <c r="F68" i="5"/>
  <c r="A2" i="5"/>
  <c r="A1" i="5"/>
  <c r="E36" i="5"/>
  <c r="C35" i="5"/>
  <c r="C34" i="5"/>
  <c r="F30" i="5"/>
  <c r="E72" i="28" l="1"/>
  <c r="G44" i="28"/>
  <c r="AD11" i="28" l="1"/>
  <c r="AD12" i="28"/>
  <c r="N76" i="28"/>
  <c r="AD10" i="28"/>
  <c r="AD72" i="28" l="1"/>
  <c r="N72" i="28"/>
  <c r="N71" i="28"/>
  <c r="AD74" i="28" s="1"/>
  <c r="AD71" i="28"/>
  <c r="AD70" i="28"/>
  <c r="AD75" i="28" l="1"/>
  <c r="AD76" i="28" s="1"/>
  <c r="L79" i="2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END</author>
  </authors>
  <commentList>
    <comment ref="AF9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162"/>
          </rPr>
          <t>END:</t>
        </r>
        <r>
          <rPr>
            <sz val="9"/>
            <color indexed="81"/>
            <rFont val="Tahoma"/>
            <family val="2"/>
            <charset val="162"/>
          </rPr>
          <t xml:space="preserve">
Yazılya girmeyenler için "G" Kopya çekenler için "K" Yazınız.
( G girilenler puan kısmı boş çıkar, K Yazılanlar puan kısmında 0(sıfır) yazar)</t>
        </r>
      </text>
    </comment>
    <comment ref="AF10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162"/>
          </rPr>
          <t>END:</t>
        </r>
        <r>
          <rPr>
            <sz val="9"/>
            <color indexed="81"/>
            <rFont val="Tahoma"/>
            <family val="2"/>
            <charset val="162"/>
          </rPr>
          <t xml:space="preserve">
Yazılya girmeyenler için "G" Kopya çekenler için "K" Yazınız</t>
        </r>
      </text>
    </comment>
    <comment ref="AF11" authorId="0" shapeId="0" xr:uid="{00000000-0006-0000-0400-000003000000}">
      <text>
        <r>
          <rPr>
            <b/>
            <sz val="9"/>
            <color indexed="81"/>
            <rFont val="Tahoma"/>
            <family val="2"/>
            <charset val="162"/>
          </rPr>
          <t>END:</t>
        </r>
        <r>
          <rPr>
            <sz val="9"/>
            <color indexed="81"/>
            <rFont val="Tahoma"/>
            <family val="2"/>
            <charset val="162"/>
          </rPr>
          <t xml:space="preserve">
Yazılya girmeyenler için "G" Kopya çekenler için "K" Yazınız</t>
        </r>
      </text>
    </comment>
    <comment ref="AF12" authorId="0" shapeId="0" xr:uid="{00000000-0006-0000-0400-000004000000}">
      <text>
        <r>
          <rPr>
            <b/>
            <sz val="9"/>
            <color indexed="81"/>
            <rFont val="Tahoma"/>
            <family val="2"/>
            <charset val="162"/>
          </rPr>
          <t>END:</t>
        </r>
        <r>
          <rPr>
            <sz val="9"/>
            <color indexed="81"/>
            <rFont val="Tahoma"/>
            <family val="2"/>
            <charset val="162"/>
          </rPr>
          <t xml:space="preserve">
Yazılya girmeyenler için "G" Kopya çekenler için "K" Yazınız</t>
        </r>
      </text>
    </comment>
    <comment ref="AF13" authorId="0" shapeId="0" xr:uid="{00000000-0006-0000-0400-000005000000}">
      <text>
        <r>
          <rPr>
            <b/>
            <sz val="9"/>
            <color indexed="81"/>
            <rFont val="Tahoma"/>
            <family val="2"/>
            <charset val="162"/>
          </rPr>
          <t>END:</t>
        </r>
        <r>
          <rPr>
            <sz val="9"/>
            <color indexed="81"/>
            <rFont val="Tahoma"/>
            <family val="2"/>
            <charset val="162"/>
          </rPr>
          <t xml:space="preserve">
Yazılya girmeyenler için "G" Kopya çekenler için "K" Yazınız</t>
        </r>
      </text>
    </comment>
    <comment ref="AF14" authorId="0" shapeId="0" xr:uid="{00000000-0006-0000-0400-000006000000}">
      <text>
        <r>
          <rPr>
            <b/>
            <sz val="9"/>
            <color indexed="81"/>
            <rFont val="Tahoma"/>
            <family val="2"/>
            <charset val="162"/>
          </rPr>
          <t>END:</t>
        </r>
        <r>
          <rPr>
            <sz val="9"/>
            <color indexed="81"/>
            <rFont val="Tahoma"/>
            <family val="2"/>
            <charset val="162"/>
          </rPr>
          <t xml:space="preserve">
Yazılya girmeyenler için "G" Kopya çekenler için "K" Yazınız</t>
        </r>
      </text>
    </comment>
    <comment ref="AF15" authorId="0" shapeId="0" xr:uid="{00000000-0006-0000-0400-000007000000}">
      <text>
        <r>
          <rPr>
            <b/>
            <sz val="9"/>
            <color indexed="81"/>
            <rFont val="Tahoma"/>
            <family val="2"/>
            <charset val="162"/>
          </rPr>
          <t>END:</t>
        </r>
        <r>
          <rPr>
            <sz val="9"/>
            <color indexed="81"/>
            <rFont val="Tahoma"/>
            <family val="2"/>
            <charset val="162"/>
          </rPr>
          <t xml:space="preserve">
Yazılya girmeyenler için "G" Kopya çekenler için "K" Yazınız</t>
        </r>
      </text>
    </comment>
    <comment ref="AF16" authorId="0" shapeId="0" xr:uid="{00000000-0006-0000-0400-000008000000}">
      <text>
        <r>
          <rPr>
            <b/>
            <sz val="9"/>
            <color indexed="81"/>
            <rFont val="Tahoma"/>
            <family val="2"/>
            <charset val="162"/>
          </rPr>
          <t>END:</t>
        </r>
        <r>
          <rPr>
            <sz val="9"/>
            <color indexed="81"/>
            <rFont val="Tahoma"/>
            <family val="2"/>
            <charset val="162"/>
          </rPr>
          <t xml:space="preserve">
Yazılya girmeyenler için "G" Kopya çekenler için "K" Yazınız</t>
        </r>
      </text>
    </comment>
    <comment ref="AF17" authorId="0" shapeId="0" xr:uid="{00000000-0006-0000-0400-000009000000}">
      <text>
        <r>
          <rPr>
            <b/>
            <sz val="9"/>
            <color indexed="81"/>
            <rFont val="Tahoma"/>
            <family val="2"/>
            <charset val="162"/>
          </rPr>
          <t>END:</t>
        </r>
        <r>
          <rPr>
            <sz val="9"/>
            <color indexed="81"/>
            <rFont val="Tahoma"/>
            <family val="2"/>
            <charset val="162"/>
          </rPr>
          <t xml:space="preserve">
Yazılya girmeyenler için "G" Kopya çekenler için "K" Yazınız</t>
        </r>
      </text>
    </comment>
    <comment ref="AF18" authorId="0" shapeId="0" xr:uid="{00000000-0006-0000-0400-00000A000000}">
      <text>
        <r>
          <rPr>
            <b/>
            <sz val="9"/>
            <color indexed="81"/>
            <rFont val="Tahoma"/>
            <family val="2"/>
            <charset val="162"/>
          </rPr>
          <t>END:</t>
        </r>
        <r>
          <rPr>
            <sz val="9"/>
            <color indexed="81"/>
            <rFont val="Tahoma"/>
            <family val="2"/>
            <charset val="162"/>
          </rPr>
          <t xml:space="preserve">
Yazılya girmeyenler için "G" Kopya çekenler için "K" Yazınız</t>
        </r>
      </text>
    </comment>
    <comment ref="AF19" authorId="0" shapeId="0" xr:uid="{00000000-0006-0000-0400-00000B000000}">
      <text>
        <r>
          <rPr>
            <b/>
            <sz val="9"/>
            <color indexed="81"/>
            <rFont val="Tahoma"/>
            <family val="2"/>
            <charset val="162"/>
          </rPr>
          <t>END:</t>
        </r>
        <r>
          <rPr>
            <sz val="9"/>
            <color indexed="81"/>
            <rFont val="Tahoma"/>
            <family val="2"/>
            <charset val="162"/>
          </rPr>
          <t xml:space="preserve">
Yazılya girmeyenler için "G" Kopya çekenler için "K" Yazınız</t>
        </r>
      </text>
    </comment>
    <comment ref="AF20" authorId="0" shapeId="0" xr:uid="{00000000-0006-0000-0400-00000C000000}">
      <text>
        <r>
          <rPr>
            <b/>
            <sz val="9"/>
            <color indexed="81"/>
            <rFont val="Tahoma"/>
            <family val="2"/>
            <charset val="162"/>
          </rPr>
          <t>END:</t>
        </r>
        <r>
          <rPr>
            <sz val="9"/>
            <color indexed="81"/>
            <rFont val="Tahoma"/>
            <family val="2"/>
            <charset val="162"/>
          </rPr>
          <t xml:space="preserve">
Yazılya girmeyenler için "G" Kopya çekenler için "K" Yazınız</t>
        </r>
      </text>
    </comment>
    <comment ref="AF21" authorId="0" shapeId="0" xr:uid="{00000000-0006-0000-0400-00000D000000}">
      <text>
        <r>
          <rPr>
            <b/>
            <sz val="9"/>
            <color indexed="81"/>
            <rFont val="Tahoma"/>
            <family val="2"/>
            <charset val="162"/>
          </rPr>
          <t>END:</t>
        </r>
        <r>
          <rPr>
            <sz val="9"/>
            <color indexed="81"/>
            <rFont val="Tahoma"/>
            <family val="2"/>
            <charset val="162"/>
          </rPr>
          <t xml:space="preserve">
Yazılya girmeyenler için "G" Kopya çekenler için "K" Yazınız</t>
        </r>
      </text>
    </comment>
    <comment ref="AF22" authorId="0" shapeId="0" xr:uid="{00000000-0006-0000-0400-00000E000000}">
      <text>
        <r>
          <rPr>
            <b/>
            <sz val="9"/>
            <color indexed="81"/>
            <rFont val="Tahoma"/>
            <family val="2"/>
            <charset val="162"/>
          </rPr>
          <t>END:</t>
        </r>
        <r>
          <rPr>
            <sz val="9"/>
            <color indexed="81"/>
            <rFont val="Tahoma"/>
            <family val="2"/>
            <charset val="162"/>
          </rPr>
          <t xml:space="preserve">
Yazılya girmeyenler için "G" Kopya çekenler için "K" Yazınız</t>
        </r>
      </text>
    </comment>
    <comment ref="AF23" authorId="0" shapeId="0" xr:uid="{00000000-0006-0000-0400-00000F000000}">
      <text>
        <r>
          <rPr>
            <b/>
            <sz val="9"/>
            <color indexed="81"/>
            <rFont val="Tahoma"/>
            <family val="2"/>
            <charset val="162"/>
          </rPr>
          <t>END:</t>
        </r>
        <r>
          <rPr>
            <sz val="9"/>
            <color indexed="81"/>
            <rFont val="Tahoma"/>
            <family val="2"/>
            <charset val="162"/>
          </rPr>
          <t xml:space="preserve">
Yazılya girmeyenler için "G" Kopya çekenler için "K" Yazınız</t>
        </r>
      </text>
    </comment>
    <comment ref="AF24" authorId="0" shapeId="0" xr:uid="{00000000-0006-0000-0400-000010000000}">
      <text>
        <r>
          <rPr>
            <b/>
            <sz val="9"/>
            <color indexed="81"/>
            <rFont val="Tahoma"/>
            <family val="2"/>
            <charset val="162"/>
          </rPr>
          <t>END:</t>
        </r>
        <r>
          <rPr>
            <sz val="9"/>
            <color indexed="81"/>
            <rFont val="Tahoma"/>
            <family val="2"/>
            <charset val="162"/>
          </rPr>
          <t xml:space="preserve">
Yazılya girmeyenler için "G" Kopya çekenler için "K" Yazınız</t>
        </r>
      </text>
    </comment>
    <comment ref="AF25" authorId="0" shapeId="0" xr:uid="{00000000-0006-0000-0400-000011000000}">
      <text>
        <r>
          <rPr>
            <b/>
            <sz val="9"/>
            <color indexed="81"/>
            <rFont val="Tahoma"/>
            <family val="2"/>
            <charset val="162"/>
          </rPr>
          <t>END:</t>
        </r>
        <r>
          <rPr>
            <sz val="9"/>
            <color indexed="81"/>
            <rFont val="Tahoma"/>
            <family val="2"/>
            <charset val="162"/>
          </rPr>
          <t xml:space="preserve">
Yazılya girmeyenler için "G" Kopya çekenler için "K" Yazınız</t>
        </r>
      </text>
    </comment>
    <comment ref="AF26" authorId="0" shapeId="0" xr:uid="{00000000-0006-0000-0400-000012000000}">
      <text>
        <r>
          <rPr>
            <b/>
            <sz val="9"/>
            <color indexed="81"/>
            <rFont val="Tahoma"/>
            <family val="2"/>
            <charset val="162"/>
          </rPr>
          <t>END:</t>
        </r>
        <r>
          <rPr>
            <sz val="9"/>
            <color indexed="81"/>
            <rFont val="Tahoma"/>
            <family val="2"/>
            <charset val="162"/>
          </rPr>
          <t xml:space="preserve">
Yazılya girmeyenler için "G" Kopya çekenler için "K" Yazınız</t>
        </r>
      </text>
    </comment>
    <comment ref="AF27" authorId="0" shapeId="0" xr:uid="{00000000-0006-0000-0400-000013000000}">
      <text>
        <r>
          <rPr>
            <b/>
            <sz val="9"/>
            <color indexed="81"/>
            <rFont val="Tahoma"/>
            <family val="2"/>
            <charset val="162"/>
          </rPr>
          <t>END:</t>
        </r>
        <r>
          <rPr>
            <sz val="9"/>
            <color indexed="81"/>
            <rFont val="Tahoma"/>
            <family val="2"/>
            <charset val="162"/>
          </rPr>
          <t xml:space="preserve">
Yazılya girmeyenler için "G" Kopya çekenler için "K" Yazınız</t>
        </r>
      </text>
    </comment>
    <comment ref="AF28" authorId="0" shapeId="0" xr:uid="{00000000-0006-0000-0400-000014000000}">
      <text>
        <r>
          <rPr>
            <b/>
            <sz val="9"/>
            <color indexed="81"/>
            <rFont val="Tahoma"/>
            <family val="2"/>
            <charset val="162"/>
          </rPr>
          <t>END:</t>
        </r>
        <r>
          <rPr>
            <sz val="9"/>
            <color indexed="81"/>
            <rFont val="Tahoma"/>
            <family val="2"/>
            <charset val="162"/>
          </rPr>
          <t xml:space="preserve">
Yazılya girmeyenler için "G" Kopya çekenler için "K" Yazınız</t>
        </r>
      </text>
    </comment>
    <comment ref="AF29" authorId="0" shapeId="0" xr:uid="{00000000-0006-0000-0400-000015000000}">
      <text>
        <r>
          <rPr>
            <b/>
            <sz val="9"/>
            <color indexed="81"/>
            <rFont val="Tahoma"/>
            <family val="2"/>
            <charset val="162"/>
          </rPr>
          <t>END:</t>
        </r>
        <r>
          <rPr>
            <sz val="9"/>
            <color indexed="81"/>
            <rFont val="Tahoma"/>
            <family val="2"/>
            <charset val="162"/>
          </rPr>
          <t xml:space="preserve">
Yazılya girmeyenler için "G" Kopya çekenler için "K" Yazınız</t>
        </r>
      </text>
    </comment>
    <comment ref="AF30" authorId="0" shapeId="0" xr:uid="{00000000-0006-0000-0400-000016000000}">
      <text>
        <r>
          <rPr>
            <b/>
            <sz val="9"/>
            <color indexed="81"/>
            <rFont val="Tahoma"/>
            <family val="2"/>
            <charset val="162"/>
          </rPr>
          <t>END:</t>
        </r>
        <r>
          <rPr>
            <sz val="9"/>
            <color indexed="81"/>
            <rFont val="Tahoma"/>
            <family val="2"/>
            <charset val="162"/>
          </rPr>
          <t xml:space="preserve">
Yazılya girmeyenler için "G" Kopya çekenler için "K" Yazınız</t>
        </r>
      </text>
    </comment>
    <comment ref="AF31" authorId="0" shapeId="0" xr:uid="{00000000-0006-0000-0400-000017000000}">
      <text>
        <r>
          <rPr>
            <b/>
            <sz val="9"/>
            <color indexed="81"/>
            <rFont val="Tahoma"/>
            <family val="2"/>
            <charset val="162"/>
          </rPr>
          <t>END:</t>
        </r>
        <r>
          <rPr>
            <sz val="9"/>
            <color indexed="81"/>
            <rFont val="Tahoma"/>
            <family val="2"/>
            <charset val="162"/>
          </rPr>
          <t xml:space="preserve">
Yazılya girmeyenler için "G" Kopya çekenler için "K" Yazınız</t>
        </r>
      </text>
    </comment>
    <comment ref="AF32" authorId="0" shapeId="0" xr:uid="{00000000-0006-0000-0400-000018000000}">
      <text>
        <r>
          <rPr>
            <b/>
            <sz val="9"/>
            <color indexed="81"/>
            <rFont val="Tahoma"/>
            <family val="2"/>
            <charset val="162"/>
          </rPr>
          <t>END:</t>
        </r>
        <r>
          <rPr>
            <sz val="9"/>
            <color indexed="81"/>
            <rFont val="Tahoma"/>
            <family val="2"/>
            <charset val="162"/>
          </rPr>
          <t xml:space="preserve">
Yazılya girmeyenler için "G" Kopya çekenler için "K" Yazınız</t>
        </r>
      </text>
    </comment>
    <comment ref="AF33" authorId="0" shapeId="0" xr:uid="{00000000-0006-0000-0400-000019000000}">
      <text>
        <r>
          <rPr>
            <b/>
            <sz val="9"/>
            <color indexed="81"/>
            <rFont val="Tahoma"/>
            <family val="2"/>
            <charset val="162"/>
          </rPr>
          <t>END:</t>
        </r>
        <r>
          <rPr>
            <sz val="9"/>
            <color indexed="81"/>
            <rFont val="Tahoma"/>
            <family val="2"/>
            <charset val="162"/>
          </rPr>
          <t xml:space="preserve">
Yazılya girmeyenler için "G" Kopya çekenler için "K" Yazınız</t>
        </r>
      </text>
    </comment>
    <comment ref="AF34" authorId="0" shapeId="0" xr:uid="{00000000-0006-0000-0400-00001A000000}">
      <text>
        <r>
          <rPr>
            <b/>
            <sz val="9"/>
            <color indexed="81"/>
            <rFont val="Tahoma"/>
            <family val="2"/>
            <charset val="162"/>
          </rPr>
          <t>END:</t>
        </r>
        <r>
          <rPr>
            <sz val="9"/>
            <color indexed="81"/>
            <rFont val="Tahoma"/>
            <family val="2"/>
            <charset val="162"/>
          </rPr>
          <t xml:space="preserve">
Yazılya girmeyenler için "G" Kopya çekenler için "K" Yazınız</t>
        </r>
      </text>
    </comment>
    <comment ref="AF35" authorId="0" shapeId="0" xr:uid="{00000000-0006-0000-0400-00001B000000}">
      <text>
        <r>
          <rPr>
            <b/>
            <sz val="9"/>
            <color indexed="81"/>
            <rFont val="Tahoma"/>
            <family val="2"/>
            <charset val="162"/>
          </rPr>
          <t>END:</t>
        </r>
        <r>
          <rPr>
            <sz val="9"/>
            <color indexed="81"/>
            <rFont val="Tahoma"/>
            <family val="2"/>
            <charset val="162"/>
          </rPr>
          <t xml:space="preserve">
Yazılya girmeyenler için "G" Kopya çekenler için "K" Yazınız</t>
        </r>
      </text>
    </comment>
    <comment ref="AF36" authorId="0" shapeId="0" xr:uid="{00000000-0006-0000-0400-00001C000000}">
      <text>
        <r>
          <rPr>
            <b/>
            <sz val="9"/>
            <color indexed="81"/>
            <rFont val="Tahoma"/>
            <family val="2"/>
            <charset val="162"/>
          </rPr>
          <t>END:</t>
        </r>
        <r>
          <rPr>
            <sz val="9"/>
            <color indexed="81"/>
            <rFont val="Tahoma"/>
            <family val="2"/>
            <charset val="162"/>
          </rPr>
          <t xml:space="preserve">
Yazılya girmeyenler için "G" Kopya çekenler için "K" Yazınız</t>
        </r>
      </text>
    </comment>
    <comment ref="AF37" authorId="0" shapeId="0" xr:uid="{00000000-0006-0000-0400-00001D000000}">
      <text>
        <r>
          <rPr>
            <b/>
            <sz val="9"/>
            <color indexed="81"/>
            <rFont val="Tahoma"/>
            <family val="2"/>
            <charset val="162"/>
          </rPr>
          <t>END:</t>
        </r>
        <r>
          <rPr>
            <sz val="9"/>
            <color indexed="81"/>
            <rFont val="Tahoma"/>
            <family val="2"/>
            <charset val="162"/>
          </rPr>
          <t xml:space="preserve">
Yazılya girmeyenler için "G" Kopya çekenler için "K" Yazınız</t>
        </r>
      </text>
    </comment>
    <comment ref="AF38" authorId="0" shapeId="0" xr:uid="{00000000-0006-0000-0400-00001E000000}">
      <text>
        <r>
          <rPr>
            <b/>
            <sz val="9"/>
            <color indexed="81"/>
            <rFont val="Tahoma"/>
            <family val="2"/>
            <charset val="162"/>
          </rPr>
          <t>END:</t>
        </r>
        <r>
          <rPr>
            <sz val="9"/>
            <color indexed="81"/>
            <rFont val="Tahoma"/>
            <family val="2"/>
            <charset val="162"/>
          </rPr>
          <t xml:space="preserve">
Yazılya girmeyenler için "G" Kopya çekenler için "K" Yazınız</t>
        </r>
      </text>
    </comment>
    <comment ref="AF39" authorId="0" shapeId="0" xr:uid="{00000000-0006-0000-0400-00001F000000}">
      <text>
        <r>
          <rPr>
            <b/>
            <sz val="9"/>
            <color indexed="81"/>
            <rFont val="Tahoma"/>
            <family val="2"/>
            <charset val="162"/>
          </rPr>
          <t>END:</t>
        </r>
        <r>
          <rPr>
            <sz val="9"/>
            <color indexed="81"/>
            <rFont val="Tahoma"/>
            <family val="2"/>
            <charset val="162"/>
          </rPr>
          <t xml:space="preserve">
Yazılya girmeyenler için "G" Kopya çekenler için "K" Yazınız</t>
        </r>
      </text>
    </comment>
    <comment ref="AF40" authorId="0" shapeId="0" xr:uid="{00000000-0006-0000-0400-000020000000}">
      <text>
        <r>
          <rPr>
            <b/>
            <sz val="9"/>
            <color indexed="81"/>
            <rFont val="Tahoma"/>
            <family val="2"/>
            <charset val="162"/>
          </rPr>
          <t>END:</t>
        </r>
        <r>
          <rPr>
            <sz val="9"/>
            <color indexed="81"/>
            <rFont val="Tahoma"/>
            <family val="2"/>
            <charset val="162"/>
          </rPr>
          <t xml:space="preserve">
Yazılya girmeyenler için "G" Kopya çekenler için "K" Yazınız</t>
        </r>
      </text>
    </comment>
    <comment ref="AF41" authorId="0" shapeId="0" xr:uid="{00000000-0006-0000-0400-000021000000}">
      <text>
        <r>
          <rPr>
            <b/>
            <sz val="9"/>
            <color indexed="81"/>
            <rFont val="Tahoma"/>
            <family val="2"/>
            <charset val="162"/>
          </rPr>
          <t>END:</t>
        </r>
        <r>
          <rPr>
            <sz val="9"/>
            <color indexed="81"/>
            <rFont val="Tahoma"/>
            <family val="2"/>
            <charset val="162"/>
          </rPr>
          <t xml:space="preserve">
Yazılya girmeyenler için "G" Kopya çekenler için "K" Yazınız</t>
        </r>
      </text>
    </comment>
    <comment ref="AF42" authorId="0" shapeId="0" xr:uid="{00000000-0006-0000-0400-000022000000}">
      <text>
        <r>
          <rPr>
            <b/>
            <sz val="9"/>
            <color indexed="81"/>
            <rFont val="Tahoma"/>
            <family val="2"/>
            <charset val="162"/>
          </rPr>
          <t>END:</t>
        </r>
        <r>
          <rPr>
            <sz val="9"/>
            <color indexed="81"/>
            <rFont val="Tahoma"/>
            <family val="2"/>
            <charset val="162"/>
          </rPr>
          <t xml:space="preserve">
Yazılya girmeyenler için "G" Kopya çekenler için "K" Yazınız</t>
        </r>
      </text>
    </comment>
    <comment ref="AF43" authorId="0" shapeId="0" xr:uid="{00000000-0006-0000-0400-000023000000}">
      <text>
        <r>
          <rPr>
            <b/>
            <sz val="9"/>
            <color indexed="81"/>
            <rFont val="Tahoma"/>
            <family val="2"/>
            <charset val="162"/>
          </rPr>
          <t>END:</t>
        </r>
        <r>
          <rPr>
            <sz val="9"/>
            <color indexed="81"/>
            <rFont val="Tahoma"/>
            <family val="2"/>
            <charset val="162"/>
          </rPr>
          <t xml:space="preserve">
Yazılya girmeyenler için "G" Kopya çekenler için "K" Yazınız</t>
        </r>
      </text>
    </comment>
    <comment ref="G80" authorId="0" shapeId="0" xr:uid="{00000000-0006-0000-0400-000024000000}">
      <text>
        <r>
          <rPr>
            <b/>
            <sz val="9"/>
            <color indexed="81"/>
            <rFont val="Tahoma"/>
            <family val="2"/>
            <charset val="162"/>
          </rPr>
          <t>END:</t>
        </r>
        <r>
          <rPr>
            <sz val="9"/>
            <color indexed="81"/>
            <rFont val="Tahoma"/>
            <family val="2"/>
            <charset val="162"/>
          </rPr>
          <t xml:space="preserve">
Sınavla ilgili değerlendirmelerinizi bu bölümde yazabilirsiniz.</t>
        </r>
      </text>
    </comment>
  </commentList>
</comments>
</file>

<file path=xl/sharedStrings.xml><?xml version="1.0" encoding="utf-8"?>
<sst xmlns="http://schemas.openxmlformats.org/spreadsheetml/2006/main" count="328" uniqueCount="199">
  <si>
    <t>Ders Öğretmeni:</t>
  </si>
  <si>
    <t>ÖĞRENCİNİN</t>
  </si>
  <si>
    <t>SORULAR</t>
  </si>
  <si>
    <t>PUAN</t>
  </si>
  <si>
    <t>SONUÇ</t>
  </si>
  <si>
    <t>TOPLAM</t>
  </si>
  <si>
    <t>SIRA
NO</t>
  </si>
  <si>
    <t>OKUL
 NO</t>
  </si>
  <si>
    <t>SORULARA GÖRE BAŞARI (%)</t>
  </si>
  <si>
    <t xml:space="preserve">Sınıf </t>
  </si>
  <si>
    <t xml:space="preserve">Sınav Numarası </t>
  </si>
  <si>
    <t>Puan</t>
  </si>
  <si>
    <t>Okul Adı</t>
  </si>
  <si>
    <t>:</t>
  </si>
  <si>
    <t>Ders</t>
  </si>
  <si>
    <t>Sınıf</t>
  </si>
  <si>
    <t>Ders Öğretmeni</t>
  </si>
  <si>
    <t>Eğitim Öğretim Yılı</t>
  </si>
  <si>
    <t>Okul Müdürü</t>
  </si>
  <si>
    <t>KAZANIMLAR</t>
  </si>
  <si>
    <t>SORU</t>
  </si>
  <si>
    <t>Okul Müdür V.</t>
  </si>
  <si>
    <t>EN DÜŞÜK NOT:</t>
  </si>
  <si>
    <t>BAŞARILI ÖĞRENCİ SAYISI :</t>
  </si>
  <si>
    <t>EN YÜKSEK NOT:</t>
  </si>
  <si>
    <t>BAŞARISIZ ÖĞRENCİ SAYISI :</t>
  </si>
  <si>
    <t>SINIF ORTALAMASI :</t>
  </si>
  <si>
    <t>SINIFIN BAŞARI ORTALAMASI :</t>
  </si>
  <si>
    <t>SINAV DEĞERLENDİRMESİ</t>
  </si>
  <si>
    <t xml:space="preserve">Sınav Dönemi </t>
  </si>
  <si>
    <t>Branşı</t>
  </si>
  <si>
    <t>SOYADI</t>
  </si>
  <si>
    <t xml:space="preserve">ADI </t>
  </si>
  <si>
    <t>SORULARA GÖRE BAŞARI YÜZDESİ GRAFİĞİ</t>
  </si>
  <si>
    <t>Konular</t>
  </si>
  <si>
    <t>%</t>
  </si>
  <si>
    <t>başarıya ulaşılmıştır</t>
  </si>
  <si>
    <t xml:space="preserve">Okul                   :      </t>
  </si>
  <si>
    <t xml:space="preserve">Öğretim Yılı       :     </t>
  </si>
  <si>
    <t xml:space="preserve">Ders                  :      </t>
  </si>
  <si>
    <t xml:space="preserve">KONU / ÖĞRENME FAALİYETİ </t>
  </si>
  <si>
    <t>Bu sayfadaki bilgiler programın Diğer sayfalarında otomatik olarak yazılmaktadır. O yüzden burdaki bilgilerin eksiksiz yazılması gerekmektedir.</t>
  </si>
  <si>
    <t>1. DÖNEM 1. YAZILI SINAV SORULARININ  KONU VE KAZANIMLARI</t>
  </si>
  <si>
    <t>S.No</t>
  </si>
  <si>
    <t>Öğrenci No</t>
  </si>
  <si>
    <t>Adı</t>
  </si>
  <si>
    <t>Soyadı</t>
  </si>
  <si>
    <t>Cinsiyeti</t>
  </si>
  <si>
    <t>Erkek</t>
  </si>
  <si>
    <t>Kız</t>
  </si>
  <si>
    <t>ÖĞRENCİLERE GÖRE BAŞARI GRAFİĞİ</t>
  </si>
  <si>
    <t>NOT DAĞILIM ÇİZELGESİ</t>
  </si>
  <si>
    <t>1. DÖNEM 2. YAZILI SINAV SORULARININ  KONU VE KAZANIMLARI</t>
  </si>
  <si>
    <t>1. DÖNEM 3. YAZILI SINAV SORULARININ  KONU VE KAZANIMLARI</t>
  </si>
  <si>
    <t>2. DÖNEM 1. YAZILI SINAV SORULARININ  KONU VE KAZANIMLARI</t>
  </si>
  <si>
    <t>2. DÖNEM 2. YAZILI SINAV SORULARININ  KONU VE KAZANIMLARI</t>
  </si>
  <si>
    <t>2. DÖNEM 3. YAZILI SINAV SORULARININ  KONU VE KAZANIMLARI</t>
  </si>
  <si>
    <t>SINIF DEĞERLENDİRMESİ</t>
  </si>
  <si>
    <t>Sonuç</t>
  </si>
  <si>
    <t>SINAV ANALİZİ VE SINIF DEĞERLENDİRMESİ</t>
  </si>
  <si>
    <t>www.erkandos.com</t>
  </si>
  <si>
    <t>www.kalfalikustalik.com</t>
  </si>
  <si>
    <t>Bu yazıyı okuyorsanız bu programı indirmiş ve kullanıyorsunuz demektir. Emeğe saygı gösterip sitelerime destekte bulunursanız sevinirim.</t>
  </si>
  <si>
    <r>
      <rPr>
        <b/>
        <u/>
        <sz val="8"/>
        <rFont val="Tahoma"/>
        <family val="2"/>
        <charset val="162"/>
      </rPr>
      <t>Girmedi</t>
    </r>
    <r>
      <rPr>
        <b/>
        <sz val="8"/>
        <rFont val="Tahoma"/>
        <family val="2"/>
        <charset val="162"/>
      </rPr>
      <t xml:space="preserve">
Kopya</t>
    </r>
  </si>
  <si>
    <t>Girmeyenler</t>
  </si>
  <si>
    <t xml:space="preserve">Sınıf genelinde   
</t>
  </si>
  <si>
    <t>YENİ ORHANLI ORTAOKULU</t>
  </si>
  <si>
    <t>TÜRKÇE</t>
  </si>
  <si>
    <t>Türkçe Öğretmeni</t>
  </si>
  <si>
    <t>Özgür KAYA</t>
  </si>
  <si>
    <t>ÜNİTE ADI</t>
  </si>
  <si>
    <t>Paragrafta Anlam</t>
  </si>
  <si>
    <t>Yaratıcı Yazma</t>
  </si>
  <si>
    <t>Sözcükte Anlam</t>
  </si>
  <si>
    <t>Paragrafta Anlam (Ana Fikir)</t>
  </si>
  <si>
    <t>Deyimler</t>
  </si>
  <si>
    <t>Atasözleri</t>
  </si>
  <si>
    <t>Sözcükte Anlam (Mecaz)</t>
  </si>
  <si>
    <t>Cümlede Anlam (Öznel - Nesnel)</t>
  </si>
  <si>
    <t>Cümlede Anlam</t>
  </si>
  <si>
    <t>Söz Sanatları</t>
  </si>
  <si>
    <t>Cümlede Anlam (Amaç - Sonuç)</t>
  </si>
  <si>
    <t>Düşünceyi Geliştirme Yolları</t>
  </si>
  <si>
    <t>Metin Türleri</t>
  </si>
  <si>
    <t>Paragrafta Anlam (Paragraf Oluşturma)</t>
  </si>
  <si>
    <t>Şiirde Anlam (Ana Duygu)</t>
  </si>
  <si>
    <t>Yazım Kuralları</t>
  </si>
  <si>
    <t>Noktalama İşaretleri</t>
  </si>
  <si>
    <t>Cümlede Vurgu</t>
  </si>
  <si>
    <t>Cümlenin Ögeleri</t>
  </si>
  <si>
    <t>Fiilde Çatı</t>
  </si>
  <si>
    <t>Hikâye Haritası</t>
  </si>
  <si>
    <t>Paragrafta Anlam (Cümle Sıralama)</t>
  </si>
  <si>
    <t>Metin İnceleme</t>
  </si>
  <si>
    <t xml:space="preserve">Cümlede Anlam </t>
  </si>
  <si>
    <t>Metin Karşılaştırma</t>
  </si>
  <si>
    <t>Cümle Çeşitleri</t>
  </si>
  <si>
    <t xml:space="preserve">Yaratıcı Yazma </t>
  </si>
  <si>
    <t>5/A</t>
  </si>
  <si>
    <t>2017 - 2018</t>
  </si>
  <si>
    <t>Aleyna</t>
  </si>
  <si>
    <t>Efekan</t>
  </si>
  <si>
    <t>Fatma Nur</t>
  </si>
  <si>
    <t>Muammer</t>
  </si>
  <si>
    <t>Ozan</t>
  </si>
  <si>
    <t>Semih Enes</t>
  </si>
  <si>
    <t>Şener Can</t>
  </si>
  <si>
    <t>Duygusal - Abartılı İfadeler</t>
  </si>
  <si>
    <t>Eş Anlam - Zıt Anlam - Eş Sesli</t>
  </si>
  <si>
    <t>Düşüncenin Yönünü Değiştiren İfadeler</t>
  </si>
  <si>
    <t>Gerçek - Mecaz Anlam</t>
  </si>
  <si>
    <t>Sözcükte Anlam - Noktalama</t>
  </si>
  <si>
    <t>Öznel - Nesnel</t>
  </si>
  <si>
    <t>Eş Sesli Sözcükler</t>
  </si>
  <si>
    <t>Zıt Anlamlı Sözcükler</t>
  </si>
  <si>
    <t>Eş Anlamlı Sözcükler</t>
  </si>
  <si>
    <t>Gerçek - Mecaz - Terim Anlam</t>
  </si>
  <si>
    <t>Cümlede Anlam (Amaç - Sonuç, Sebep - Sonuç…)</t>
  </si>
  <si>
    <t>Büyük Ünlü Uyumu</t>
  </si>
  <si>
    <t>Sınav ölçme ve değerlendirme kriterleri açısından başarılı kabul edilmektedir.</t>
  </si>
  <si>
    <t>SALMAN</t>
  </si>
  <si>
    <t>AKDENİZ</t>
  </si>
  <si>
    <t>ÜMEYİR</t>
  </si>
  <si>
    <t>ÇELİK</t>
  </si>
  <si>
    <t>MUHAMMED</t>
  </si>
  <si>
    <t>8/A</t>
  </si>
  <si>
    <t>MUSTAFA</t>
  </si>
  <si>
    <t>ALİ</t>
  </si>
  <si>
    <t>YUNUS EMRE</t>
  </si>
  <si>
    <t>OMAR</t>
  </si>
  <si>
    <t>ÖZ</t>
  </si>
  <si>
    <t>ATAKAN</t>
  </si>
  <si>
    <t>BEDİRHAN</t>
  </si>
  <si>
    <t>KILIÇ</t>
  </si>
  <si>
    <t>KARAKUŞ</t>
  </si>
  <si>
    <t>BAHÇE ANADOLU İMAM HATİP LİSESİ</t>
  </si>
  <si>
    <t>2.Dönem</t>
  </si>
  <si>
    <t xml:space="preserve">M. EMİN </t>
  </si>
  <si>
    <t>ASLAN</t>
  </si>
  <si>
    <t>ELALİ</t>
  </si>
  <si>
    <t>MAHMUT</t>
  </si>
  <si>
    <t>YILDIZ</t>
  </si>
  <si>
    <t>ŞİMŞEK</t>
  </si>
  <si>
    <t xml:space="preserve"> </t>
  </si>
  <si>
    <t>TAHİR YUSUF</t>
  </si>
  <si>
    <t>YATMAZ</t>
  </si>
  <si>
    <t>M. SIDDIK</t>
  </si>
  <si>
    <t>M. EMİN</t>
  </si>
  <si>
    <t>TOZ</t>
  </si>
  <si>
    <t>ÜZÜM</t>
  </si>
  <si>
    <t>AKİF</t>
  </si>
  <si>
    <t>FERRUH</t>
  </si>
  <si>
    <t>AZİZ</t>
  </si>
  <si>
    <t xml:space="preserve">ENES </t>
  </si>
  <si>
    <t>HAMZA</t>
  </si>
  <si>
    <t>KEREM</t>
  </si>
  <si>
    <t>M. NUR</t>
  </si>
  <si>
    <t xml:space="preserve"> ABU</t>
  </si>
  <si>
    <t>M.EFE</t>
  </si>
  <si>
    <t>GÜL</t>
  </si>
  <si>
    <t xml:space="preserve">ALİ KAMİL </t>
  </si>
  <si>
    <t>BERAT EMİN</t>
  </si>
  <si>
    <t>AKÇADAĞ</t>
  </si>
  <si>
    <t>HÜSEYİN TURAN</t>
  </si>
  <si>
    <t>MUSA</t>
  </si>
  <si>
    <t>ABAYLI</t>
  </si>
  <si>
    <t>MÜCAHİT</t>
  </si>
  <si>
    <t>Ö.DURSUN</t>
  </si>
  <si>
    <t>YUSSEF</t>
  </si>
  <si>
    <t>ABDURRAHİM</t>
  </si>
  <si>
    <t>İBRAHİM</t>
  </si>
  <si>
    <t>İZEZİ</t>
  </si>
  <si>
    <t>GÖK</t>
  </si>
  <si>
    <t xml:space="preserve">H.HÜSEYİN </t>
  </si>
  <si>
    <t>2024/2025</t>
  </si>
  <si>
    <r>
      <t xml:space="preserve">0-69 arası       </t>
    </r>
    <r>
      <rPr>
        <b/>
        <sz val="10"/>
        <color rgb="FFFF0000"/>
        <rFont val="Tahoma"/>
        <family val="2"/>
        <charset val="162"/>
      </rPr>
      <t>(Geçmez)</t>
    </r>
  </si>
  <si>
    <t>70-100 arası         (Geçer)</t>
  </si>
  <si>
    <t>ALİ ERDOĞAN</t>
  </si>
  <si>
    <t>AKOĞUL</t>
  </si>
  <si>
    <t>GHAZALA</t>
  </si>
  <si>
    <t xml:space="preserve">HASAN </t>
  </si>
  <si>
    <t>DEMİR</t>
  </si>
  <si>
    <t>HAMZA SAİD</t>
  </si>
  <si>
    <t>COŞKUN</t>
  </si>
  <si>
    <t xml:space="preserve">BİLAL </t>
  </si>
  <si>
    <t>FARAÇ</t>
  </si>
  <si>
    <t>JWAYED</t>
  </si>
  <si>
    <t xml:space="preserve">İBRAHİM </t>
  </si>
  <si>
    <t xml:space="preserve">USAM </t>
  </si>
  <si>
    <t>ELŞEKKEL</t>
  </si>
  <si>
    <t>G</t>
  </si>
  <si>
    <t>BAYRAMLAR</t>
  </si>
  <si>
    <t>ÇEVRENİN ÖNEMİ</t>
  </si>
  <si>
    <t>HAYVAN SEVGİSİ</t>
  </si>
  <si>
    <t>DOĞA</t>
  </si>
  <si>
    <t>DİNİ VE MİLLİBAYRAMLAR</t>
  </si>
  <si>
    <t>ZEYNEP ÇOMAK</t>
  </si>
  <si>
    <t>ARAPÇA</t>
  </si>
  <si>
    <t>ARAPÇA ÖĞRETMENİ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</si>
</sst>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name val="Tahoma"/>
      <family val="2"/>
      <charset val="162"/>
    </font>
    <font>
      <b/>
      <sz val="8"/>
      <name val="Tahoma"/>
      <family val="2"/>
      <charset val="162"/>
    </font>
    <font>
      <sz val="10"/>
      <name val="Tahoma"/>
      <family val="2"/>
      <charset val="162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sz val="11"/>
      <color theme="1"/>
      <name val="Tahoma"/>
      <family val="2"/>
      <charset val="162"/>
    </font>
    <font>
      <b/>
      <sz val="11"/>
      <color theme="1"/>
      <name val="Tahoma"/>
      <family val="2"/>
      <charset val="162"/>
    </font>
    <font>
      <sz val="10"/>
      <color indexed="8"/>
      <name val="ARIAL"/>
      <charset val="1"/>
    </font>
    <font>
      <b/>
      <sz val="10"/>
      <color rgb="FFFF0000"/>
      <name val="Tahoma"/>
      <family val="2"/>
      <charset val="162"/>
    </font>
    <font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</font>
    <font>
      <u/>
      <sz val="18"/>
      <color theme="10"/>
      <name val="Calibri"/>
      <family val="2"/>
      <charset val="162"/>
    </font>
    <font>
      <sz val="18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u/>
      <sz val="8"/>
      <name val="Tahoma"/>
      <family val="2"/>
      <charset val="162"/>
    </font>
    <font>
      <sz val="8"/>
      <color theme="1"/>
      <name val="Calibri"/>
      <family val="2"/>
      <charset val="162"/>
      <scheme val="minor"/>
    </font>
    <font>
      <sz val="8"/>
      <name val="Tahoma"/>
      <family val="2"/>
      <charset val="162"/>
    </font>
    <font>
      <b/>
      <sz val="10"/>
      <color indexed="8"/>
      <name val="ARIAL"/>
      <charset val="162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5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/>
    <xf numFmtId="0" fontId="2" fillId="3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7" xfId="0" applyFont="1" applyFill="1" applyBorder="1"/>
    <xf numFmtId="0" fontId="2" fillId="3" borderId="0" xfId="0" applyFont="1" applyFill="1"/>
    <xf numFmtId="0" fontId="2" fillId="3" borderId="18" xfId="0" applyFont="1" applyFill="1" applyBorder="1"/>
    <xf numFmtId="0" fontId="3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4" fillId="0" borderId="0" xfId="0" applyFont="1" applyAlignment="1" applyProtection="1">
      <alignment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4" fillId="5" borderId="5" xfId="0" applyFont="1" applyFill="1" applyBorder="1" applyAlignment="1" applyProtection="1">
      <alignment horizontal="center" vertical="center"/>
      <protection locked="0"/>
    </xf>
    <xf numFmtId="164" fontId="2" fillId="5" borderId="13" xfId="0" applyNumberFormat="1" applyFont="1" applyFill="1" applyBorder="1" applyAlignment="1" applyProtection="1">
      <alignment horizontal="right" vertical="top" wrapText="1"/>
      <protection locked="0"/>
    </xf>
    <xf numFmtId="0" fontId="4" fillId="5" borderId="13" xfId="0" applyFont="1" applyFill="1" applyBorder="1" applyAlignment="1" applyProtection="1">
      <alignment vertical="top" wrapText="1"/>
      <protection locked="0"/>
    </xf>
    <xf numFmtId="0" fontId="4" fillId="5" borderId="13" xfId="0" applyFont="1" applyFill="1" applyBorder="1" applyAlignment="1" applyProtection="1">
      <alignment vertical="top"/>
      <protection locked="0"/>
    </xf>
    <xf numFmtId="0" fontId="4" fillId="5" borderId="16" xfId="0" applyFont="1" applyFill="1" applyBorder="1" applyAlignment="1" applyProtection="1">
      <alignment vertical="top" wrapText="1"/>
      <protection locked="0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 applyProtection="1">
      <alignment horizontal="left" vertical="center" wrapText="1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0" fillId="5" borderId="0" xfId="0" applyFill="1" applyAlignment="1">
      <alignment vertical="top"/>
    </xf>
    <xf numFmtId="1" fontId="9" fillId="5" borderId="1" xfId="0" applyNumberFormat="1" applyFont="1" applyFill="1" applyBorder="1" applyAlignment="1">
      <alignment vertical="top"/>
    </xf>
    <xf numFmtId="0" fontId="9" fillId="5" borderId="1" xfId="0" applyFont="1" applyFill="1" applyBorder="1" applyAlignment="1">
      <alignment vertical="top"/>
    </xf>
    <xf numFmtId="0" fontId="0" fillId="6" borderId="1" xfId="0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7" borderId="11" xfId="0" applyFill="1" applyBorder="1"/>
    <xf numFmtId="0" fontId="0" fillId="7" borderId="22" xfId="0" applyFill="1" applyBorder="1"/>
    <xf numFmtId="0" fontId="0" fillId="7" borderId="12" xfId="0" applyFill="1" applyBorder="1"/>
    <xf numFmtId="0" fontId="1" fillId="0" borderId="0" xfId="0" applyFont="1"/>
    <xf numFmtId="0" fontId="2" fillId="3" borderId="0" xfId="0" applyFont="1" applyFill="1" applyAlignment="1">
      <alignment vertical="center"/>
    </xf>
    <xf numFmtId="0" fontId="2" fillId="3" borderId="17" xfId="0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0" fillId="9" borderId="0" xfId="0" applyFill="1"/>
    <xf numFmtId="0" fontId="2" fillId="9" borderId="0" xfId="0" applyFont="1" applyFill="1" applyAlignment="1">
      <alignment vertical="center"/>
    </xf>
    <xf numFmtId="0" fontId="2" fillId="9" borderId="0" xfId="0" applyFont="1" applyFill="1"/>
    <xf numFmtId="0" fontId="0" fillId="9" borderId="0" xfId="0" applyFill="1" applyAlignment="1">
      <alignment horizontal="center"/>
    </xf>
    <xf numFmtId="0" fontId="0" fillId="9" borderId="0" xfId="0" applyFill="1" applyAlignment="1">
      <alignment horizontal="center" vertical="center"/>
    </xf>
    <xf numFmtId="0" fontId="0" fillId="5" borderId="0" xfId="0" applyFill="1" applyAlignment="1">
      <alignment horizontal="center" vertical="center" textRotation="9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3" fillId="3" borderId="6" xfId="0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left" vertical="center"/>
    </xf>
    <xf numFmtId="0" fontId="0" fillId="9" borderId="0" xfId="0" applyFill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1" fontId="3" fillId="3" borderId="8" xfId="0" applyNumberFormat="1" applyFont="1" applyFill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/>
    </xf>
    <xf numFmtId="0" fontId="17" fillId="0" borderId="0" xfId="0" applyFont="1"/>
    <xf numFmtId="1" fontId="18" fillId="5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>
      <alignment vertical="center"/>
    </xf>
    <xf numFmtId="0" fontId="1" fillId="3" borderId="22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9" borderId="0" xfId="0" applyFont="1" applyFill="1" applyAlignment="1">
      <alignment vertical="center"/>
    </xf>
    <xf numFmtId="0" fontId="1" fillId="3" borderId="19" xfId="0" applyFont="1" applyFill="1" applyBorder="1" applyAlignment="1">
      <alignment vertical="center"/>
    </xf>
    <xf numFmtId="0" fontId="1" fillId="3" borderId="20" xfId="0" applyFont="1" applyFill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0" fontId="2" fillId="9" borderId="0" xfId="0" applyFont="1" applyFill="1" applyAlignment="1" applyProtection="1">
      <alignment vertical="center"/>
      <protection locked="0"/>
    </xf>
    <xf numFmtId="14" fontId="2" fillId="9" borderId="0" xfId="0" applyNumberFormat="1" applyFont="1" applyFill="1" applyAlignment="1" applyProtection="1">
      <alignment vertical="center"/>
      <protection locked="0"/>
    </xf>
    <xf numFmtId="0" fontId="3" fillId="3" borderId="14" xfId="0" applyFont="1" applyFill="1" applyBorder="1" applyAlignment="1">
      <alignment horizontal="center" vertical="center"/>
    </xf>
    <xf numFmtId="0" fontId="2" fillId="3" borderId="20" xfId="0" applyFont="1" applyFill="1" applyBorder="1"/>
    <xf numFmtId="0" fontId="2" fillId="3" borderId="19" xfId="0" applyFont="1" applyFill="1" applyBorder="1"/>
    <xf numFmtId="0" fontId="2" fillId="3" borderId="21" xfId="0" applyFont="1" applyFill="1" applyBorder="1"/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1" fontId="9" fillId="5" borderId="29" xfId="0" applyNumberFormat="1" applyFont="1" applyFill="1" applyBorder="1" applyAlignment="1">
      <alignment vertical="top"/>
    </xf>
    <xf numFmtId="0" fontId="19" fillId="3" borderId="6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top" wrapText="1"/>
    </xf>
    <xf numFmtId="0" fontId="13" fillId="0" borderId="0" xfId="1" applyFont="1" applyAlignment="1" applyProtection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top" wrapText="1"/>
    </xf>
    <xf numFmtId="0" fontId="0" fillId="5" borderId="6" xfId="0" applyFill="1" applyBorder="1" applyAlignment="1">
      <alignment horizontal="center" vertical="center" textRotation="90"/>
    </xf>
    <xf numFmtId="0" fontId="0" fillId="5" borderId="29" xfId="0" applyFill="1" applyBorder="1" applyAlignment="1">
      <alignment horizontal="center" vertical="center" textRotation="90"/>
    </xf>
    <xf numFmtId="0" fontId="0" fillId="5" borderId="30" xfId="0" applyFill="1" applyBorder="1" applyAlignment="1">
      <alignment horizontal="center" vertical="center" textRotation="90"/>
    </xf>
    <xf numFmtId="18" fontId="0" fillId="5" borderId="6" xfId="0" applyNumberFormat="1" applyFill="1" applyBorder="1" applyAlignment="1">
      <alignment horizontal="center" vertical="center" textRotation="90"/>
    </xf>
    <xf numFmtId="0" fontId="12" fillId="0" borderId="0" xfId="1" applyAlignment="1" applyProtection="1">
      <alignment horizontal="center"/>
    </xf>
    <xf numFmtId="0" fontId="1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9" borderId="0" xfId="0" applyFont="1" applyFill="1" applyAlignment="1">
      <alignment horizontal="center"/>
    </xf>
    <xf numFmtId="0" fontId="2" fillId="9" borderId="0" xfId="0" applyFont="1" applyFill="1" applyAlignment="1">
      <alignment horizontal="left" vertical="center"/>
    </xf>
    <xf numFmtId="14" fontId="2" fillId="9" borderId="0" xfId="0" applyNumberFormat="1" applyFont="1" applyFill="1" applyAlignment="1" applyProtection="1">
      <alignment horizontal="left" vertical="center"/>
      <protection locked="0"/>
    </xf>
    <xf numFmtId="0" fontId="2" fillId="9" borderId="0" xfId="0" applyFont="1" applyFill="1" applyAlignment="1" applyProtection="1">
      <alignment horizontal="left" vertical="center"/>
      <protection locked="0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top"/>
    </xf>
    <xf numFmtId="0" fontId="2" fillId="3" borderId="13" xfId="0" applyFont="1" applyFill="1" applyBorder="1" applyAlignment="1">
      <alignment horizontal="center" vertical="top"/>
    </xf>
    <xf numFmtId="0" fontId="2" fillId="3" borderId="16" xfId="0" applyFont="1" applyFill="1" applyBorder="1" applyAlignment="1">
      <alignment horizontal="center" vertical="top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4" fillId="5" borderId="11" xfId="0" applyFont="1" applyFill="1" applyBorder="1" applyAlignment="1" applyProtection="1">
      <alignment horizontal="left" vertical="center"/>
      <protection locked="0"/>
    </xf>
    <xf numFmtId="0" fontId="4" fillId="5" borderId="22" xfId="0" applyFont="1" applyFill="1" applyBorder="1" applyAlignment="1" applyProtection="1">
      <alignment horizontal="left" vertical="center"/>
      <protection locked="0"/>
    </xf>
    <xf numFmtId="0" fontId="4" fillId="5" borderId="12" xfId="0" applyFont="1" applyFill="1" applyBorder="1" applyAlignment="1" applyProtection="1">
      <alignment horizontal="left" vertical="center"/>
      <protection locked="0"/>
    </xf>
    <xf numFmtId="0" fontId="1" fillId="7" borderId="11" xfId="0" applyFont="1" applyFill="1" applyBorder="1" applyAlignment="1">
      <alignment horizontal="center"/>
    </xf>
    <xf numFmtId="0" fontId="1" fillId="7" borderId="22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shrinkToFit="1"/>
    </xf>
    <xf numFmtId="0" fontId="3" fillId="3" borderId="20" xfId="0" applyFont="1" applyFill="1" applyBorder="1" applyAlignment="1">
      <alignment horizontal="center" vertical="center" shrinkToFit="1"/>
    </xf>
    <xf numFmtId="0" fontId="3" fillId="3" borderId="21" xfId="0" applyFont="1" applyFill="1" applyBorder="1" applyAlignment="1">
      <alignment horizontal="center" vertical="center" shrinkToFit="1"/>
    </xf>
    <xf numFmtId="0" fontId="2" fillId="3" borderId="11" xfId="0" applyFont="1" applyFill="1" applyBorder="1" applyAlignment="1">
      <alignment horizontal="left" vertical="center"/>
    </xf>
    <xf numFmtId="0" fontId="2" fillId="3" borderId="22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1" fontId="2" fillId="8" borderId="11" xfId="0" applyNumberFormat="1" applyFont="1" applyFill="1" applyBorder="1" applyAlignment="1">
      <alignment horizontal="center" vertical="center"/>
    </xf>
    <xf numFmtId="1" fontId="2" fillId="8" borderId="12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shrinkToFit="1"/>
    </xf>
    <xf numFmtId="0" fontId="3" fillId="3" borderId="22" xfId="0" applyFont="1" applyFill="1" applyBorder="1" applyAlignment="1">
      <alignment horizontal="center" vertical="center" shrinkToFit="1"/>
    </xf>
    <xf numFmtId="0" fontId="3" fillId="3" borderId="12" xfId="0" applyFont="1" applyFill="1" applyBorder="1" applyAlignment="1">
      <alignment horizontal="center" vertical="center" shrinkToFit="1"/>
    </xf>
    <xf numFmtId="0" fontId="2" fillId="3" borderId="25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1" fontId="2" fillId="3" borderId="11" xfId="0" applyNumberFormat="1" applyFont="1" applyFill="1" applyBorder="1" applyAlignment="1">
      <alignment horizontal="center" vertical="center"/>
    </xf>
    <xf numFmtId="1" fontId="2" fillId="3" borderId="12" xfId="0" applyNumberFormat="1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center" shrinkToFit="1"/>
    </xf>
    <xf numFmtId="164" fontId="3" fillId="4" borderId="22" xfId="0" applyNumberFormat="1" applyFont="1" applyFill="1" applyBorder="1" applyAlignment="1">
      <alignment horizontal="center" vertical="center" shrinkToFit="1"/>
    </xf>
    <xf numFmtId="164" fontId="3" fillId="4" borderId="12" xfId="0" applyNumberFormat="1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5" borderId="17" xfId="0" applyFont="1" applyFill="1" applyBorder="1" applyAlignment="1" applyProtection="1">
      <alignment horizontal="left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4" fillId="5" borderId="18" xfId="0" applyFont="1" applyFill="1" applyBorder="1" applyAlignment="1" applyProtection="1">
      <alignment horizontal="left" vertical="top" wrapText="1"/>
      <protection locked="0"/>
    </xf>
    <xf numFmtId="0" fontId="4" fillId="5" borderId="19" xfId="0" applyFont="1" applyFill="1" applyBorder="1" applyAlignment="1" applyProtection="1">
      <alignment horizontal="left" vertical="top" wrapText="1"/>
      <protection locked="0"/>
    </xf>
    <xf numFmtId="0" fontId="4" fillId="5" borderId="20" xfId="0" applyFont="1" applyFill="1" applyBorder="1" applyAlignment="1" applyProtection="1">
      <alignment horizontal="left" vertical="top" wrapText="1"/>
      <protection locked="0"/>
    </xf>
    <xf numFmtId="0" fontId="4" fillId="5" borderId="21" xfId="0" applyFont="1" applyFill="1" applyBorder="1" applyAlignment="1" applyProtection="1">
      <alignment horizontal="left" vertical="top" wrapText="1"/>
      <protection locked="0"/>
    </xf>
    <xf numFmtId="0" fontId="1" fillId="7" borderId="11" xfId="0" applyFont="1" applyFill="1" applyBorder="1" applyAlignment="1">
      <alignment horizontal="left"/>
    </xf>
    <xf numFmtId="0" fontId="1" fillId="7" borderId="22" xfId="0" applyFont="1" applyFill="1" applyBorder="1" applyAlignment="1">
      <alignment horizontal="left"/>
    </xf>
    <xf numFmtId="0" fontId="1" fillId="7" borderId="12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4" fillId="5" borderId="15" xfId="0" applyFont="1" applyFill="1" applyBorder="1" applyAlignment="1" applyProtection="1">
      <alignment horizontal="center" vertical="top" wrapText="1"/>
      <protection locked="0"/>
    </xf>
    <xf numFmtId="0" fontId="4" fillId="5" borderId="13" xfId="0" applyFont="1" applyFill="1" applyBorder="1" applyAlignment="1" applyProtection="1">
      <alignment horizontal="center" vertical="top" wrapText="1"/>
      <protection locked="0"/>
    </xf>
    <xf numFmtId="164" fontId="2" fillId="5" borderId="13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Köprü" xfId="1" builtinId="8"/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02928435004712E-2"/>
          <c:y val="0.10070312639491492"/>
          <c:w val="0.91530846843841962"/>
          <c:h val="0.4997353902190798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'Analiz 1.2'!$E$44:$AC$44</c:f>
              <c:numCache>
                <c:formatCode>0</c:formatCode>
                <c:ptCount val="25"/>
                <c:pt idx="0">
                  <c:v>69.090909090909093</c:v>
                </c:pt>
                <c:pt idx="1">
                  <c:v>61.36363636363636</c:v>
                </c:pt>
                <c:pt idx="2">
                  <c:v>25.909090909090907</c:v>
                </c:pt>
                <c:pt idx="3">
                  <c:v>46.363636363636367</c:v>
                </c:pt>
                <c:pt idx="4">
                  <c:v>46.136363636363633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FA-490D-8CF8-7B1413F01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0931968"/>
        <c:axId val="191262080"/>
      </c:barChart>
      <c:catAx>
        <c:axId val="190931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tr-TR"/>
          </a:p>
        </c:txPr>
        <c:crossAx val="191262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1262080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tr-TR"/>
          </a:p>
        </c:txPr>
        <c:crossAx val="190931968"/>
        <c:crosses val="autoZero"/>
        <c:crossBetween val="between"/>
      </c:valAx>
    </c:plotArea>
    <c:plotVisOnly val="1"/>
    <c:dispBlanksAs val="gap"/>
    <c:showDLblsOverMax val="0"/>
  </c:chart>
  <c:printSettings>
    <c:headerFooter alignWithMargins="0"/>
    <c:pageMargins b="1" l="0.75000000000000355" r="0.7500000000000035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969304368868788E-2"/>
          <c:y val="5.4684142395156746E-2"/>
          <c:w val="0.90124815249158052"/>
          <c:h val="0.302980840698512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'Analiz 1.2'!$C$9:$C$42</c:f>
              <c:strCache>
                <c:ptCount val="34"/>
                <c:pt idx="0">
                  <c:v>TAHİR YUSUF</c:v>
                </c:pt>
                <c:pt idx="1">
                  <c:v>M. EMİN</c:v>
                </c:pt>
                <c:pt idx="2">
                  <c:v>M. SIDDIK</c:v>
                </c:pt>
                <c:pt idx="3">
                  <c:v>ATAKAN</c:v>
                </c:pt>
                <c:pt idx="4">
                  <c:v>YUNUS EMRE</c:v>
                </c:pt>
                <c:pt idx="5">
                  <c:v>MUSTAFA</c:v>
                </c:pt>
                <c:pt idx="6">
                  <c:v>MAHMUT</c:v>
                </c:pt>
                <c:pt idx="7">
                  <c:v>HASAN </c:v>
                </c:pt>
                <c:pt idx="8">
                  <c:v>AKİF</c:v>
                </c:pt>
                <c:pt idx="9">
                  <c:v>ALİ</c:v>
                </c:pt>
                <c:pt idx="10">
                  <c:v>AZİZ</c:v>
                </c:pt>
                <c:pt idx="11">
                  <c:v>ENES </c:v>
                </c:pt>
                <c:pt idx="12">
                  <c:v>HAMZA</c:v>
                </c:pt>
                <c:pt idx="13">
                  <c:v>H.HÜSEYİN </c:v>
                </c:pt>
                <c:pt idx="14">
                  <c:v>KEREM</c:v>
                </c:pt>
                <c:pt idx="15">
                  <c:v>M. NUR</c:v>
                </c:pt>
                <c:pt idx="16">
                  <c:v>M.EFE</c:v>
                </c:pt>
                <c:pt idx="17">
                  <c:v>ÜMEYİR</c:v>
                </c:pt>
                <c:pt idx="18">
                  <c:v>ALİ KAMİL </c:v>
                </c:pt>
                <c:pt idx="19">
                  <c:v>BEDİRHAN</c:v>
                </c:pt>
                <c:pt idx="20">
                  <c:v>BERAT EMİN</c:v>
                </c:pt>
                <c:pt idx="21">
                  <c:v>HAMZA SAİD</c:v>
                </c:pt>
                <c:pt idx="22">
                  <c:v>HÜSEYİN TURAN</c:v>
                </c:pt>
                <c:pt idx="23">
                  <c:v>M. EMİN </c:v>
                </c:pt>
                <c:pt idx="24">
                  <c:v>MUSA</c:v>
                </c:pt>
                <c:pt idx="25">
                  <c:v>MÜCAHİT</c:v>
                </c:pt>
                <c:pt idx="26">
                  <c:v>Ö.DURSUN</c:v>
                </c:pt>
                <c:pt idx="27">
                  <c:v>YUSSEF</c:v>
                </c:pt>
                <c:pt idx="28">
                  <c:v>BİLAL </c:v>
                </c:pt>
                <c:pt idx="29">
                  <c:v>İBRAHİM</c:v>
                </c:pt>
                <c:pt idx="30">
                  <c:v>HASAN </c:v>
                </c:pt>
                <c:pt idx="31">
                  <c:v>İBRAHİM </c:v>
                </c:pt>
                <c:pt idx="32">
                  <c:v>MUHAMMED</c:v>
                </c:pt>
                <c:pt idx="33">
                  <c:v>OMAR</c:v>
                </c:pt>
              </c:strCache>
            </c:strRef>
          </c:cat>
          <c:val>
            <c:numRef>
              <c:f>'Analiz 1.2'!$AD$9:$AD$43</c:f>
              <c:numCache>
                <c:formatCode>0</c:formatCode>
                <c:ptCount val="35"/>
                <c:pt idx="0">
                  <c:v>55</c:v>
                </c:pt>
                <c:pt idx="1">
                  <c:v>71</c:v>
                </c:pt>
                <c:pt idx="2">
                  <c:v>51</c:v>
                </c:pt>
                <c:pt idx="3">
                  <c:v>35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31</c:v>
                </c:pt>
                <c:pt idx="8">
                  <c:v>30</c:v>
                </c:pt>
                <c:pt idx="9">
                  <c:v>50</c:v>
                </c:pt>
                <c:pt idx="10">
                  <c:v>31</c:v>
                </c:pt>
                <c:pt idx="11">
                  <c:v>64</c:v>
                </c:pt>
                <c:pt idx="12">
                  <c:v>0</c:v>
                </c:pt>
                <c:pt idx="13">
                  <c:v>68</c:v>
                </c:pt>
                <c:pt idx="14">
                  <c:v>76</c:v>
                </c:pt>
                <c:pt idx="15">
                  <c:v>0</c:v>
                </c:pt>
                <c:pt idx="16">
                  <c:v>52</c:v>
                </c:pt>
                <c:pt idx="17">
                  <c:v>64</c:v>
                </c:pt>
                <c:pt idx="18">
                  <c:v>53</c:v>
                </c:pt>
                <c:pt idx="19">
                  <c:v>10</c:v>
                </c:pt>
                <c:pt idx="20">
                  <c:v>31</c:v>
                </c:pt>
                <c:pt idx="21">
                  <c:v>82</c:v>
                </c:pt>
                <c:pt idx="22">
                  <c:v>0</c:v>
                </c:pt>
                <c:pt idx="23">
                  <c:v>17</c:v>
                </c:pt>
                <c:pt idx="24">
                  <c:v>59</c:v>
                </c:pt>
                <c:pt idx="25">
                  <c:v>70</c:v>
                </c:pt>
                <c:pt idx="26">
                  <c:v>10</c:v>
                </c:pt>
                <c:pt idx="27">
                  <c:v>85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F0-4F11-AB47-A9EDA12A3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1721472"/>
        <c:axId val="191263808"/>
      </c:barChart>
      <c:valAx>
        <c:axId val="19126380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91721472"/>
        <c:crosses val="autoZero"/>
        <c:crossBetween val="between"/>
      </c:valAx>
      <c:catAx>
        <c:axId val="19172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tr-TR"/>
          </a:p>
        </c:txPr>
        <c:crossAx val="191263808"/>
        <c:crosses val="autoZero"/>
        <c:auto val="1"/>
        <c:lblAlgn val="ctr"/>
        <c:lblOffset val="100"/>
        <c:noMultiLvlLbl val="0"/>
      </c:catAx>
      <c:spPr>
        <a:solidFill>
          <a:schemeClr val="bg1">
            <a:lumMod val="95000"/>
          </a:schemeClr>
        </a:solidFill>
        <a:ln w="25400" cap="flat" cmpd="sng" algn="ctr">
          <a:solidFill>
            <a:schemeClr val="accent5"/>
          </a:solidFill>
          <a:prstDash val="solid"/>
        </a:ln>
        <a:effectLst/>
      </c:spPr>
    </c:plotArea>
    <c:plotVisOnly val="1"/>
    <c:dispBlanksAs val="gap"/>
    <c:showDLblsOverMax val="0"/>
  </c:chart>
  <c:printSettings>
    <c:headerFooter alignWithMargins="0"/>
    <c:pageMargins b="1" l="0.75000000000000355" r="0.7500000000000035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52815237882918808"/>
          <c:y val="2.0006933752665795E-2"/>
          <c:w val="0.60840879265091863"/>
          <c:h val="0.83309419655876527"/>
        </c:manualLayout>
      </c:layout>
      <c:barChart>
        <c:barDir val="bar"/>
        <c:grouping val="stacked"/>
        <c:varyColors val="0"/>
        <c:ser>
          <c:idx val="0"/>
          <c:order val="0"/>
          <c:invertIfNegative val="0"/>
          <c:cat>
            <c:strRef>
              <c:f>'Analiz 1.2'!$G$71:$G$75</c:f>
              <c:strCache>
                <c:ptCount val="2"/>
                <c:pt idx="0">
                  <c:v>0-69 arası       (Geçmez)</c:v>
                </c:pt>
                <c:pt idx="1">
                  <c:v>70-100 arası         (Geçer)</c:v>
                </c:pt>
              </c:strCache>
            </c:strRef>
          </c:cat>
          <c:val>
            <c:numRef>
              <c:f>'Analiz 1.2'!$H$71:$H$75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8C6-40BD-9FD9-C6A7DCD6710B}"/>
            </c:ext>
          </c:extLst>
        </c:ser>
        <c:ser>
          <c:idx val="1"/>
          <c:order val="1"/>
          <c:invertIfNegative val="0"/>
          <c:cat>
            <c:strRef>
              <c:f>'Analiz 1.2'!$G$71:$G$75</c:f>
              <c:strCache>
                <c:ptCount val="2"/>
                <c:pt idx="0">
                  <c:v>0-69 arası       (Geçmez)</c:v>
                </c:pt>
                <c:pt idx="1">
                  <c:v>70-100 arası         (Geçer)</c:v>
                </c:pt>
              </c:strCache>
            </c:strRef>
          </c:cat>
          <c:val>
            <c:numRef>
              <c:f>'Analiz 1.2'!$I$71:$I$75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68C6-40BD-9FD9-C6A7DCD6710B}"/>
            </c:ext>
          </c:extLst>
        </c:ser>
        <c:ser>
          <c:idx val="2"/>
          <c:order val="2"/>
          <c:invertIfNegative val="0"/>
          <c:cat>
            <c:strRef>
              <c:f>'Analiz 1.2'!$G$71:$G$75</c:f>
              <c:strCache>
                <c:ptCount val="2"/>
                <c:pt idx="0">
                  <c:v>0-69 arası       (Geçmez)</c:v>
                </c:pt>
                <c:pt idx="1">
                  <c:v>70-100 arası         (Geçer)</c:v>
                </c:pt>
              </c:strCache>
            </c:strRef>
          </c:cat>
          <c:val>
            <c:numRef>
              <c:f>'Analiz 1.2'!$J$71:$J$75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68C6-40BD-9FD9-C6A7DCD6710B}"/>
            </c:ext>
          </c:extLst>
        </c:ser>
        <c:ser>
          <c:idx val="3"/>
          <c:order val="3"/>
          <c:invertIfNegative val="0"/>
          <c:cat>
            <c:strRef>
              <c:f>'Analiz 1.2'!$G$71:$G$75</c:f>
              <c:strCache>
                <c:ptCount val="2"/>
                <c:pt idx="0">
                  <c:v>0-69 arası       (Geçmez)</c:v>
                </c:pt>
                <c:pt idx="1">
                  <c:v>70-100 arası         (Geçer)</c:v>
                </c:pt>
              </c:strCache>
            </c:strRef>
          </c:cat>
          <c:val>
            <c:numRef>
              <c:f>'Analiz 1.2'!$K$71:$K$75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68C6-40BD-9FD9-C6A7DCD6710B}"/>
            </c:ext>
          </c:extLst>
        </c:ser>
        <c:ser>
          <c:idx val="4"/>
          <c:order val="4"/>
          <c:invertIfNegative val="0"/>
          <c:cat>
            <c:strRef>
              <c:f>'Analiz 1.2'!$G$71:$G$75</c:f>
              <c:strCache>
                <c:ptCount val="2"/>
                <c:pt idx="0">
                  <c:v>0-69 arası       (Geçmez)</c:v>
                </c:pt>
                <c:pt idx="1">
                  <c:v>70-100 arası         (Geçer)</c:v>
                </c:pt>
              </c:strCache>
            </c:strRef>
          </c:cat>
          <c:val>
            <c:numRef>
              <c:f>'Analiz 1.2'!$L$71:$L$75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4-68C6-40BD-9FD9-C6A7DCD6710B}"/>
            </c:ext>
          </c:extLst>
        </c:ser>
        <c:ser>
          <c:idx val="5"/>
          <c:order val="5"/>
          <c:invertIfNegative val="0"/>
          <c:cat>
            <c:strRef>
              <c:f>'Analiz 1.2'!$G$71:$G$75</c:f>
              <c:strCache>
                <c:ptCount val="2"/>
                <c:pt idx="0">
                  <c:v>0-69 arası       (Geçmez)</c:v>
                </c:pt>
                <c:pt idx="1">
                  <c:v>70-100 arası         (Geçer)</c:v>
                </c:pt>
              </c:strCache>
            </c:strRef>
          </c:cat>
          <c:val>
            <c:numRef>
              <c:f>'Analiz 1.2'!$M$71:$M$75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5-68C6-40BD-9FD9-C6A7DCD6710B}"/>
            </c:ext>
          </c:extLst>
        </c:ser>
        <c:ser>
          <c:idx val="6"/>
          <c:order val="6"/>
          <c:invertIfNegative val="0"/>
          <c:cat>
            <c:strRef>
              <c:f>'Analiz 1.2'!$G$71:$G$75</c:f>
              <c:strCache>
                <c:ptCount val="2"/>
                <c:pt idx="0">
                  <c:v>0-69 arası       (Geçmez)</c:v>
                </c:pt>
                <c:pt idx="1">
                  <c:v>70-100 arası         (Geçer)</c:v>
                </c:pt>
              </c:strCache>
            </c:strRef>
          </c:cat>
          <c:val>
            <c:numRef>
              <c:f>'Analiz 1.2'!$N$71:$N$75</c:f>
              <c:numCache>
                <c:formatCode>0</c:formatCode>
                <c:ptCount val="5"/>
                <c:pt idx="0">
                  <c:v>21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8C6-40BD-9FD9-C6A7DCD6710B}"/>
            </c:ext>
          </c:extLst>
        </c:ser>
        <c:ser>
          <c:idx val="7"/>
          <c:order val="7"/>
          <c:invertIfNegative val="0"/>
          <c:cat>
            <c:strRef>
              <c:f>'Analiz 1.2'!$G$71:$G$75</c:f>
              <c:strCache>
                <c:ptCount val="2"/>
                <c:pt idx="0">
                  <c:v>0-69 arası       (Geçmez)</c:v>
                </c:pt>
                <c:pt idx="1">
                  <c:v>70-100 arası         (Geçer)</c:v>
                </c:pt>
              </c:strCache>
            </c:strRef>
          </c:cat>
          <c:val>
            <c:numRef>
              <c:f>'Analiz 1.2'!$O$71:$O$75</c:f>
              <c:numCache>
                <c:formatCode>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7-68C6-40BD-9FD9-C6A7DCD67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1723520"/>
        <c:axId val="191265536"/>
      </c:barChart>
      <c:catAx>
        <c:axId val="1917235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91265536"/>
        <c:crosses val="autoZero"/>
        <c:auto val="1"/>
        <c:lblAlgn val="l"/>
        <c:lblOffset val="100"/>
        <c:noMultiLvlLbl val="0"/>
      </c:catAx>
      <c:valAx>
        <c:axId val="19126553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917235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45</xdr:row>
      <xdr:rowOff>200024</xdr:rowOff>
    </xdr:from>
    <xdr:to>
      <xdr:col>31</xdr:col>
      <xdr:colOff>323850</xdr:colOff>
      <xdr:row>54</xdr:row>
      <xdr:rowOff>76199</xdr:rowOff>
    </xdr:to>
    <xdr:graphicFrame macro="">
      <xdr:nvGraphicFramePr>
        <xdr:cNvPr id="2" name="Chart 4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104775</xdr:colOff>
      <xdr:row>56</xdr:row>
      <xdr:rowOff>66675</xdr:rowOff>
    </xdr:from>
    <xdr:to>
      <xdr:col>32</xdr:col>
      <xdr:colOff>19051</xdr:colOff>
      <xdr:row>67</xdr:row>
      <xdr:rowOff>123825</xdr:rowOff>
    </xdr:to>
    <xdr:graphicFrame macro="">
      <xdr:nvGraphicFramePr>
        <xdr:cNvPr id="3" name="Chart 4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72</xdr:row>
      <xdr:rowOff>123826</xdr:rowOff>
    </xdr:from>
    <xdr:to>
      <xdr:col>5</xdr:col>
      <xdr:colOff>257173</xdr:colOff>
      <xdr:row>82</xdr:row>
      <xdr:rowOff>142875</xdr:rowOff>
    </xdr:to>
    <xdr:graphicFrame macro="">
      <xdr:nvGraphicFramePr>
        <xdr:cNvPr id="4" name="3 Grafik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kalfalikustalik.com/" TargetMode="External"/><Relationship Id="rId1" Type="http://schemas.openxmlformats.org/officeDocument/2006/relationships/hyperlink" Target="http://www.erkandos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:E19"/>
  <sheetViews>
    <sheetView topLeftCell="A8" workbookViewId="0">
      <selection activeCell="D8" sqref="D8"/>
    </sheetView>
  </sheetViews>
  <sheetFormatPr defaultRowHeight="15"/>
  <cols>
    <col min="2" max="2" width="17.85546875" bestFit="1" customWidth="1"/>
    <col min="3" max="3" width="1.5703125" bestFit="1" customWidth="1"/>
    <col min="4" max="4" width="41.7109375" bestFit="1" customWidth="1"/>
  </cols>
  <sheetData>
    <row r="2" spans="2:4" ht="24.95" customHeight="1">
      <c r="B2" s="20" t="s">
        <v>12</v>
      </c>
      <c r="C2" s="21" t="s">
        <v>13</v>
      </c>
      <c r="D2" s="54" t="s">
        <v>66</v>
      </c>
    </row>
    <row r="3" spans="2:4" ht="24.95" customHeight="1">
      <c r="B3" s="20" t="s">
        <v>17</v>
      </c>
      <c r="C3" s="21" t="s">
        <v>13</v>
      </c>
      <c r="D3" s="54" t="s">
        <v>99</v>
      </c>
    </row>
    <row r="4" spans="2:4" ht="24.95" customHeight="1">
      <c r="B4" s="20" t="s">
        <v>14</v>
      </c>
      <c r="C4" s="21" t="s">
        <v>13</v>
      </c>
      <c r="D4" s="54" t="s">
        <v>67</v>
      </c>
    </row>
    <row r="5" spans="2:4" ht="24.95" customHeight="1">
      <c r="B5" s="20" t="s">
        <v>15</v>
      </c>
      <c r="C5" s="21" t="s">
        <v>13</v>
      </c>
      <c r="D5" s="54" t="s">
        <v>98</v>
      </c>
    </row>
    <row r="6" spans="2:4" ht="24.95" customHeight="1">
      <c r="B6" s="20" t="s">
        <v>16</v>
      </c>
      <c r="C6" s="21" t="s">
        <v>13</v>
      </c>
      <c r="D6" s="54" t="s">
        <v>69</v>
      </c>
    </row>
    <row r="7" spans="2:4" ht="24.95" customHeight="1">
      <c r="B7" s="20" t="s">
        <v>30</v>
      </c>
      <c r="C7" s="21"/>
      <c r="D7" s="54" t="s">
        <v>68</v>
      </c>
    </row>
    <row r="8" spans="2:4" ht="24.95" customHeight="1">
      <c r="B8" s="58" t="s">
        <v>18</v>
      </c>
      <c r="C8" s="21" t="s">
        <v>13</v>
      </c>
      <c r="D8" s="54"/>
    </row>
    <row r="9" spans="2:4" ht="24.95" customHeight="1"/>
    <row r="10" spans="2:4" ht="24.95" customHeight="1"/>
    <row r="11" spans="2:4" ht="24.95" customHeight="1">
      <c r="B11" s="81" t="s">
        <v>41</v>
      </c>
      <c r="C11" s="81"/>
      <c r="D11" s="81"/>
    </row>
    <row r="12" spans="2:4" ht="24.95" customHeight="1">
      <c r="B12" s="81"/>
      <c r="C12" s="81"/>
      <c r="D12" s="81"/>
    </row>
    <row r="13" spans="2:4">
      <c r="B13" s="81"/>
      <c r="C13" s="81"/>
      <c r="D13" s="81"/>
    </row>
    <row r="14" spans="2:4">
      <c r="B14" s="81"/>
      <c r="C14" s="81"/>
      <c r="D14" s="81"/>
    </row>
    <row r="16" spans="2:4" ht="23.25">
      <c r="B16" s="82" t="s">
        <v>60</v>
      </c>
      <c r="C16" s="83"/>
      <c r="D16" s="83"/>
    </row>
    <row r="17" spans="2:5" ht="23.25">
      <c r="B17" s="82" t="s">
        <v>61</v>
      </c>
      <c r="C17" s="83"/>
      <c r="D17" s="83"/>
    </row>
    <row r="18" spans="2:5">
      <c r="B18" s="84"/>
      <c r="C18" s="84"/>
      <c r="D18" s="84"/>
    </row>
    <row r="19" spans="2:5" ht="48" customHeight="1">
      <c r="B19" s="85" t="s">
        <v>62</v>
      </c>
      <c r="C19" s="85"/>
      <c r="D19" s="85"/>
      <c r="E19" s="85"/>
    </row>
  </sheetData>
  <sheetProtection sheet="1" objects="1" scenarios="1" selectLockedCells="1"/>
  <mergeCells count="5">
    <mergeCell ref="B11:D14"/>
    <mergeCell ref="B16:D16"/>
    <mergeCell ref="B17:D17"/>
    <mergeCell ref="B18:D18"/>
    <mergeCell ref="B19:E19"/>
  </mergeCells>
  <hyperlinks>
    <hyperlink ref="B16" r:id="rId1" xr:uid="{00000000-0004-0000-0000-000000000000}"/>
    <hyperlink ref="B17" r:id="rId2" xr:uid="{00000000-0004-0000-0000-000001000000}"/>
  </hyperlinks>
  <pageMargins left="0.7" right="0.7" top="0.75" bottom="0.75" header="0.3" footer="0.3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J639"/>
  <sheetViews>
    <sheetView workbookViewId="0">
      <selection activeCell="H2" sqref="H2:J2"/>
    </sheetView>
  </sheetViews>
  <sheetFormatPr defaultColWidth="6.85546875" defaultRowHeight="12.75" customHeight="1"/>
  <cols>
    <col min="1" max="1" width="6.85546875" style="33" customWidth="1"/>
    <col min="2" max="2" width="7.7109375" style="33" customWidth="1"/>
    <col min="3" max="3" width="22" style="33" bestFit="1" customWidth="1"/>
    <col min="4" max="4" width="16.85546875" style="33" bestFit="1" customWidth="1"/>
    <col min="5" max="5" width="8.7109375" style="33" bestFit="1" customWidth="1"/>
    <col min="6" max="6" width="6.85546875" style="52"/>
    <col min="7" max="8" width="6.85546875" style="33"/>
    <col min="9" max="9" width="9.42578125" style="33" customWidth="1"/>
    <col min="10" max="10" width="26.5703125" style="33" customWidth="1"/>
    <col min="11" max="256" width="6.85546875" style="33"/>
    <col min="257" max="257" width="6.85546875" style="33" customWidth="1"/>
    <col min="258" max="258" width="7.7109375" style="33" customWidth="1"/>
    <col min="259" max="259" width="22" style="33" bestFit="1" customWidth="1"/>
    <col min="260" max="260" width="16.85546875" style="33" bestFit="1" customWidth="1"/>
    <col min="261" max="261" width="8.140625" style="33" bestFit="1" customWidth="1"/>
    <col min="262" max="512" width="6.85546875" style="33"/>
    <col min="513" max="513" width="6.85546875" style="33" customWidth="1"/>
    <col min="514" max="514" width="7.7109375" style="33" customWidth="1"/>
    <col min="515" max="515" width="22" style="33" bestFit="1" customWidth="1"/>
    <col min="516" max="516" width="16.85546875" style="33" bestFit="1" customWidth="1"/>
    <col min="517" max="517" width="8.140625" style="33" bestFit="1" customWidth="1"/>
    <col min="518" max="768" width="6.85546875" style="33"/>
    <col min="769" max="769" width="6.85546875" style="33" customWidth="1"/>
    <col min="770" max="770" width="7.7109375" style="33" customWidth="1"/>
    <col min="771" max="771" width="22" style="33" bestFit="1" customWidth="1"/>
    <col min="772" max="772" width="16.85546875" style="33" bestFit="1" customWidth="1"/>
    <col min="773" max="773" width="8.140625" style="33" bestFit="1" customWidth="1"/>
    <col min="774" max="1024" width="6.85546875" style="33"/>
    <col min="1025" max="1025" width="6.85546875" style="33" customWidth="1"/>
    <col min="1026" max="1026" width="7.7109375" style="33" customWidth="1"/>
    <col min="1027" max="1027" width="22" style="33" bestFit="1" customWidth="1"/>
    <col min="1028" max="1028" width="16.85546875" style="33" bestFit="1" customWidth="1"/>
    <col min="1029" max="1029" width="8.140625" style="33" bestFit="1" customWidth="1"/>
    <col min="1030" max="1280" width="6.85546875" style="33"/>
    <col min="1281" max="1281" width="6.85546875" style="33" customWidth="1"/>
    <col min="1282" max="1282" width="7.7109375" style="33" customWidth="1"/>
    <col min="1283" max="1283" width="22" style="33" bestFit="1" customWidth="1"/>
    <col min="1284" max="1284" width="16.85546875" style="33" bestFit="1" customWidth="1"/>
    <col min="1285" max="1285" width="8.140625" style="33" bestFit="1" customWidth="1"/>
    <col min="1286" max="1536" width="6.85546875" style="33"/>
    <col min="1537" max="1537" width="6.85546875" style="33" customWidth="1"/>
    <col min="1538" max="1538" width="7.7109375" style="33" customWidth="1"/>
    <col min="1539" max="1539" width="22" style="33" bestFit="1" customWidth="1"/>
    <col min="1540" max="1540" width="16.85546875" style="33" bestFit="1" customWidth="1"/>
    <col min="1541" max="1541" width="8.140625" style="33" bestFit="1" customWidth="1"/>
    <col min="1542" max="1792" width="6.85546875" style="33"/>
    <col min="1793" max="1793" width="6.85546875" style="33" customWidth="1"/>
    <col min="1794" max="1794" width="7.7109375" style="33" customWidth="1"/>
    <col min="1795" max="1795" width="22" style="33" bestFit="1" customWidth="1"/>
    <col min="1796" max="1796" width="16.85546875" style="33" bestFit="1" customWidth="1"/>
    <col min="1797" max="1797" width="8.140625" style="33" bestFit="1" customWidth="1"/>
    <col min="1798" max="2048" width="6.85546875" style="33"/>
    <col min="2049" max="2049" width="6.85546875" style="33" customWidth="1"/>
    <col min="2050" max="2050" width="7.7109375" style="33" customWidth="1"/>
    <col min="2051" max="2051" width="22" style="33" bestFit="1" customWidth="1"/>
    <col min="2052" max="2052" width="16.85546875" style="33" bestFit="1" customWidth="1"/>
    <col min="2053" max="2053" width="8.140625" style="33" bestFit="1" customWidth="1"/>
    <col min="2054" max="2304" width="6.85546875" style="33"/>
    <col min="2305" max="2305" width="6.85546875" style="33" customWidth="1"/>
    <col min="2306" max="2306" width="7.7109375" style="33" customWidth="1"/>
    <col min="2307" max="2307" width="22" style="33" bestFit="1" customWidth="1"/>
    <col min="2308" max="2308" width="16.85546875" style="33" bestFit="1" customWidth="1"/>
    <col min="2309" max="2309" width="8.140625" style="33" bestFit="1" customWidth="1"/>
    <col min="2310" max="2560" width="6.85546875" style="33"/>
    <col min="2561" max="2561" width="6.85546875" style="33" customWidth="1"/>
    <col min="2562" max="2562" width="7.7109375" style="33" customWidth="1"/>
    <col min="2563" max="2563" width="22" style="33" bestFit="1" customWidth="1"/>
    <col min="2564" max="2564" width="16.85546875" style="33" bestFit="1" customWidth="1"/>
    <col min="2565" max="2565" width="8.140625" style="33" bestFit="1" customWidth="1"/>
    <col min="2566" max="2816" width="6.85546875" style="33"/>
    <col min="2817" max="2817" width="6.85546875" style="33" customWidth="1"/>
    <col min="2818" max="2818" width="7.7109375" style="33" customWidth="1"/>
    <col min="2819" max="2819" width="22" style="33" bestFit="1" customWidth="1"/>
    <col min="2820" max="2820" width="16.85546875" style="33" bestFit="1" customWidth="1"/>
    <col min="2821" max="2821" width="8.140625" style="33" bestFit="1" customWidth="1"/>
    <col min="2822" max="3072" width="6.85546875" style="33"/>
    <col min="3073" max="3073" width="6.85546875" style="33" customWidth="1"/>
    <col min="3074" max="3074" width="7.7109375" style="33" customWidth="1"/>
    <col min="3075" max="3075" width="22" style="33" bestFit="1" customWidth="1"/>
    <col min="3076" max="3076" width="16.85546875" style="33" bestFit="1" customWidth="1"/>
    <col min="3077" max="3077" width="8.140625" style="33" bestFit="1" customWidth="1"/>
    <col min="3078" max="3328" width="6.85546875" style="33"/>
    <col min="3329" max="3329" width="6.85546875" style="33" customWidth="1"/>
    <col min="3330" max="3330" width="7.7109375" style="33" customWidth="1"/>
    <col min="3331" max="3331" width="22" style="33" bestFit="1" customWidth="1"/>
    <col min="3332" max="3332" width="16.85546875" style="33" bestFit="1" customWidth="1"/>
    <col min="3333" max="3333" width="8.140625" style="33" bestFit="1" customWidth="1"/>
    <col min="3334" max="3584" width="6.85546875" style="33"/>
    <col min="3585" max="3585" width="6.85546875" style="33" customWidth="1"/>
    <col min="3586" max="3586" width="7.7109375" style="33" customWidth="1"/>
    <col min="3587" max="3587" width="22" style="33" bestFit="1" customWidth="1"/>
    <col min="3588" max="3588" width="16.85546875" style="33" bestFit="1" customWidth="1"/>
    <col min="3589" max="3589" width="8.140625" style="33" bestFit="1" customWidth="1"/>
    <col min="3590" max="3840" width="6.85546875" style="33"/>
    <col min="3841" max="3841" width="6.85546875" style="33" customWidth="1"/>
    <col min="3842" max="3842" width="7.7109375" style="33" customWidth="1"/>
    <col min="3843" max="3843" width="22" style="33" bestFit="1" customWidth="1"/>
    <col min="3844" max="3844" width="16.85546875" style="33" bestFit="1" customWidth="1"/>
    <col min="3845" max="3845" width="8.140625" style="33" bestFit="1" customWidth="1"/>
    <col min="3846" max="4096" width="6.85546875" style="33"/>
    <col min="4097" max="4097" width="6.85546875" style="33" customWidth="1"/>
    <col min="4098" max="4098" width="7.7109375" style="33" customWidth="1"/>
    <col min="4099" max="4099" width="22" style="33" bestFit="1" customWidth="1"/>
    <col min="4100" max="4100" width="16.85546875" style="33" bestFit="1" customWidth="1"/>
    <col min="4101" max="4101" width="8.140625" style="33" bestFit="1" customWidth="1"/>
    <col min="4102" max="4352" width="6.85546875" style="33"/>
    <col min="4353" max="4353" width="6.85546875" style="33" customWidth="1"/>
    <col min="4354" max="4354" width="7.7109375" style="33" customWidth="1"/>
    <col min="4355" max="4355" width="22" style="33" bestFit="1" customWidth="1"/>
    <col min="4356" max="4356" width="16.85546875" style="33" bestFit="1" customWidth="1"/>
    <col min="4357" max="4357" width="8.140625" style="33" bestFit="1" customWidth="1"/>
    <col min="4358" max="4608" width="6.85546875" style="33"/>
    <col min="4609" max="4609" width="6.85546875" style="33" customWidth="1"/>
    <col min="4610" max="4610" width="7.7109375" style="33" customWidth="1"/>
    <col min="4611" max="4611" width="22" style="33" bestFit="1" customWidth="1"/>
    <col min="4612" max="4612" width="16.85546875" style="33" bestFit="1" customWidth="1"/>
    <col min="4613" max="4613" width="8.140625" style="33" bestFit="1" customWidth="1"/>
    <col min="4614" max="4864" width="6.85546875" style="33"/>
    <col min="4865" max="4865" width="6.85546875" style="33" customWidth="1"/>
    <col min="4866" max="4866" width="7.7109375" style="33" customWidth="1"/>
    <col min="4867" max="4867" width="22" style="33" bestFit="1" customWidth="1"/>
    <col min="4868" max="4868" width="16.85546875" style="33" bestFit="1" customWidth="1"/>
    <col min="4869" max="4869" width="8.140625" style="33" bestFit="1" customWidth="1"/>
    <col min="4870" max="5120" width="6.85546875" style="33"/>
    <col min="5121" max="5121" width="6.85546875" style="33" customWidth="1"/>
    <col min="5122" max="5122" width="7.7109375" style="33" customWidth="1"/>
    <col min="5123" max="5123" width="22" style="33" bestFit="1" customWidth="1"/>
    <col min="5124" max="5124" width="16.85546875" style="33" bestFit="1" customWidth="1"/>
    <col min="5125" max="5125" width="8.140625" style="33" bestFit="1" customWidth="1"/>
    <col min="5126" max="5376" width="6.85546875" style="33"/>
    <col min="5377" max="5377" width="6.85546875" style="33" customWidth="1"/>
    <col min="5378" max="5378" width="7.7109375" style="33" customWidth="1"/>
    <col min="5379" max="5379" width="22" style="33" bestFit="1" customWidth="1"/>
    <col min="5380" max="5380" width="16.85546875" style="33" bestFit="1" customWidth="1"/>
    <col min="5381" max="5381" width="8.140625" style="33" bestFit="1" customWidth="1"/>
    <col min="5382" max="5632" width="6.85546875" style="33"/>
    <col min="5633" max="5633" width="6.85546875" style="33" customWidth="1"/>
    <col min="5634" max="5634" width="7.7109375" style="33" customWidth="1"/>
    <col min="5635" max="5635" width="22" style="33" bestFit="1" customWidth="1"/>
    <col min="5636" max="5636" width="16.85546875" style="33" bestFit="1" customWidth="1"/>
    <col min="5637" max="5637" width="8.140625" style="33" bestFit="1" customWidth="1"/>
    <col min="5638" max="5888" width="6.85546875" style="33"/>
    <col min="5889" max="5889" width="6.85546875" style="33" customWidth="1"/>
    <col min="5890" max="5890" width="7.7109375" style="33" customWidth="1"/>
    <col min="5891" max="5891" width="22" style="33" bestFit="1" customWidth="1"/>
    <col min="5892" max="5892" width="16.85546875" style="33" bestFit="1" customWidth="1"/>
    <col min="5893" max="5893" width="8.140625" style="33" bestFit="1" customWidth="1"/>
    <col min="5894" max="6144" width="6.85546875" style="33"/>
    <col min="6145" max="6145" width="6.85546875" style="33" customWidth="1"/>
    <col min="6146" max="6146" width="7.7109375" style="33" customWidth="1"/>
    <col min="6147" max="6147" width="22" style="33" bestFit="1" customWidth="1"/>
    <col min="6148" max="6148" width="16.85546875" style="33" bestFit="1" customWidth="1"/>
    <col min="6149" max="6149" width="8.140625" style="33" bestFit="1" customWidth="1"/>
    <col min="6150" max="6400" width="6.85546875" style="33"/>
    <col min="6401" max="6401" width="6.85546875" style="33" customWidth="1"/>
    <col min="6402" max="6402" width="7.7109375" style="33" customWidth="1"/>
    <col min="6403" max="6403" width="22" style="33" bestFit="1" customWidth="1"/>
    <col min="6404" max="6404" width="16.85546875" style="33" bestFit="1" customWidth="1"/>
    <col min="6405" max="6405" width="8.140625" style="33" bestFit="1" customWidth="1"/>
    <col min="6406" max="6656" width="6.85546875" style="33"/>
    <col min="6657" max="6657" width="6.85546875" style="33" customWidth="1"/>
    <col min="6658" max="6658" width="7.7109375" style="33" customWidth="1"/>
    <col min="6659" max="6659" width="22" style="33" bestFit="1" customWidth="1"/>
    <col min="6660" max="6660" width="16.85546875" style="33" bestFit="1" customWidth="1"/>
    <col min="6661" max="6661" width="8.140625" style="33" bestFit="1" customWidth="1"/>
    <col min="6662" max="6912" width="6.85546875" style="33"/>
    <col min="6913" max="6913" width="6.85546875" style="33" customWidth="1"/>
    <col min="6914" max="6914" width="7.7109375" style="33" customWidth="1"/>
    <col min="6915" max="6915" width="22" style="33" bestFit="1" customWidth="1"/>
    <col min="6916" max="6916" width="16.85546875" style="33" bestFit="1" customWidth="1"/>
    <col min="6917" max="6917" width="8.140625" style="33" bestFit="1" customWidth="1"/>
    <col min="6918" max="7168" width="6.85546875" style="33"/>
    <col min="7169" max="7169" width="6.85546875" style="33" customWidth="1"/>
    <col min="7170" max="7170" width="7.7109375" style="33" customWidth="1"/>
    <col min="7171" max="7171" width="22" style="33" bestFit="1" customWidth="1"/>
    <col min="7172" max="7172" width="16.85546875" style="33" bestFit="1" customWidth="1"/>
    <col min="7173" max="7173" width="8.140625" style="33" bestFit="1" customWidth="1"/>
    <col min="7174" max="7424" width="6.85546875" style="33"/>
    <col min="7425" max="7425" width="6.85546875" style="33" customWidth="1"/>
    <col min="7426" max="7426" width="7.7109375" style="33" customWidth="1"/>
    <col min="7427" max="7427" width="22" style="33" bestFit="1" customWidth="1"/>
    <col min="7428" max="7428" width="16.85546875" style="33" bestFit="1" customWidth="1"/>
    <col min="7429" max="7429" width="8.140625" style="33" bestFit="1" customWidth="1"/>
    <col min="7430" max="7680" width="6.85546875" style="33"/>
    <col min="7681" max="7681" width="6.85546875" style="33" customWidth="1"/>
    <col min="7682" max="7682" width="7.7109375" style="33" customWidth="1"/>
    <col min="7683" max="7683" width="22" style="33" bestFit="1" customWidth="1"/>
    <col min="7684" max="7684" width="16.85546875" style="33" bestFit="1" customWidth="1"/>
    <col min="7685" max="7685" width="8.140625" style="33" bestFit="1" customWidth="1"/>
    <col min="7686" max="7936" width="6.85546875" style="33"/>
    <col min="7937" max="7937" width="6.85546875" style="33" customWidth="1"/>
    <col min="7938" max="7938" width="7.7109375" style="33" customWidth="1"/>
    <col min="7939" max="7939" width="22" style="33" bestFit="1" customWidth="1"/>
    <col min="7940" max="7940" width="16.85546875" style="33" bestFit="1" customWidth="1"/>
    <col min="7941" max="7941" width="8.140625" style="33" bestFit="1" customWidth="1"/>
    <col min="7942" max="8192" width="6.85546875" style="33"/>
    <col min="8193" max="8193" width="6.85546875" style="33" customWidth="1"/>
    <col min="8194" max="8194" width="7.7109375" style="33" customWidth="1"/>
    <col min="8195" max="8195" width="22" style="33" bestFit="1" customWidth="1"/>
    <col min="8196" max="8196" width="16.85546875" style="33" bestFit="1" customWidth="1"/>
    <col min="8197" max="8197" width="8.140625" style="33" bestFit="1" customWidth="1"/>
    <col min="8198" max="8448" width="6.85546875" style="33"/>
    <col min="8449" max="8449" width="6.85546875" style="33" customWidth="1"/>
    <col min="8450" max="8450" width="7.7109375" style="33" customWidth="1"/>
    <col min="8451" max="8451" width="22" style="33" bestFit="1" customWidth="1"/>
    <col min="8452" max="8452" width="16.85546875" style="33" bestFit="1" customWidth="1"/>
    <col min="8453" max="8453" width="8.140625" style="33" bestFit="1" customWidth="1"/>
    <col min="8454" max="8704" width="6.85546875" style="33"/>
    <col min="8705" max="8705" width="6.85546875" style="33" customWidth="1"/>
    <col min="8706" max="8706" width="7.7109375" style="33" customWidth="1"/>
    <col min="8707" max="8707" width="22" style="33" bestFit="1" customWidth="1"/>
    <col min="8708" max="8708" width="16.85546875" style="33" bestFit="1" customWidth="1"/>
    <col min="8709" max="8709" width="8.140625" style="33" bestFit="1" customWidth="1"/>
    <col min="8710" max="8960" width="6.85546875" style="33"/>
    <col min="8961" max="8961" width="6.85546875" style="33" customWidth="1"/>
    <col min="8962" max="8962" width="7.7109375" style="33" customWidth="1"/>
    <col min="8963" max="8963" width="22" style="33" bestFit="1" customWidth="1"/>
    <col min="8964" max="8964" width="16.85546875" style="33" bestFit="1" customWidth="1"/>
    <col min="8965" max="8965" width="8.140625" style="33" bestFit="1" customWidth="1"/>
    <col min="8966" max="9216" width="6.85546875" style="33"/>
    <col min="9217" max="9217" width="6.85546875" style="33" customWidth="1"/>
    <col min="9218" max="9218" width="7.7109375" style="33" customWidth="1"/>
    <col min="9219" max="9219" width="22" style="33" bestFit="1" customWidth="1"/>
    <col min="9220" max="9220" width="16.85546875" style="33" bestFit="1" customWidth="1"/>
    <col min="9221" max="9221" width="8.140625" style="33" bestFit="1" customWidth="1"/>
    <col min="9222" max="9472" width="6.85546875" style="33"/>
    <col min="9473" max="9473" width="6.85546875" style="33" customWidth="1"/>
    <col min="9474" max="9474" width="7.7109375" style="33" customWidth="1"/>
    <col min="9475" max="9475" width="22" style="33" bestFit="1" customWidth="1"/>
    <col min="9476" max="9476" width="16.85546875" style="33" bestFit="1" customWidth="1"/>
    <col min="9477" max="9477" width="8.140625" style="33" bestFit="1" customWidth="1"/>
    <col min="9478" max="9728" width="6.85546875" style="33"/>
    <col min="9729" max="9729" width="6.85546875" style="33" customWidth="1"/>
    <col min="9730" max="9730" width="7.7109375" style="33" customWidth="1"/>
    <col min="9731" max="9731" width="22" style="33" bestFit="1" customWidth="1"/>
    <col min="9732" max="9732" width="16.85546875" style="33" bestFit="1" customWidth="1"/>
    <col min="9733" max="9733" width="8.140625" style="33" bestFit="1" customWidth="1"/>
    <col min="9734" max="9984" width="6.85546875" style="33"/>
    <col min="9985" max="9985" width="6.85546875" style="33" customWidth="1"/>
    <col min="9986" max="9986" width="7.7109375" style="33" customWidth="1"/>
    <col min="9987" max="9987" width="22" style="33" bestFit="1" customWidth="1"/>
    <col min="9988" max="9988" width="16.85546875" style="33" bestFit="1" customWidth="1"/>
    <col min="9989" max="9989" width="8.140625" style="33" bestFit="1" customWidth="1"/>
    <col min="9990" max="10240" width="6.85546875" style="33"/>
    <col min="10241" max="10241" width="6.85546875" style="33" customWidth="1"/>
    <col min="10242" max="10242" width="7.7109375" style="33" customWidth="1"/>
    <col min="10243" max="10243" width="22" style="33" bestFit="1" customWidth="1"/>
    <col min="10244" max="10244" width="16.85546875" style="33" bestFit="1" customWidth="1"/>
    <col min="10245" max="10245" width="8.140625" style="33" bestFit="1" customWidth="1"/>
    <col min="10246" max="10496" width="6.85546875" style="33"/>
    <col min="10497" max="10497" width="6.85546875" style="33" customWidth="1"/>
    <col min="10498" max="10498" width="7.7109375" style="33" customWidth="1"/>
    <col min="10499" max="10499" width="22" style="33" bestFit="1" customWidth="1"/>
    <col min="10500" max="10500" width="16.85546875" style="33" bestFit="1" customWidth="1"/>
    <col min="10501" max="10501" width="8.140625" style="33" bestFit="1" customWidth="1"/>
    <col min="10502" max="10752" width="6.85546875" style="33"/>
    <col min="10753" max="10753" width="6.85546875" style="33" customWidth="1"/>
    <col min="10754" max="10754" width="7.7109375" style="33" customWidth="1"/>
    <col min="10755" max="10755" width="22" style="33" bestFit="1" customWidth="1"/>
    <col min="10756" max="10756" width="16.85546875" style="33" bestFit="1" customWidth="1"/>
    <col min="10757" max="10757" width="8.140625" style="33" bestFit="1" customWidth="1"/>
    <col min="10758" max="11008" width="6.85546875" style="33"/>
    <col min="11009" max="11009" width="6.85546875" style="33" customWidth="1"/>
    <col min="11010" max="11010" width="7.7109375" style="33" customWidth="1"/>
    <col min="11011" max="11011" width="22" style="33" bestFit="1" customWidth="1"/>
    <col min="11012" max="11012" width="16.85546875" style="33" bestFit="1" customWidth="1"/>
    <col min="11013" max="11013" width="8.140625" style="33" bestFit="1" customWidth="1"/>
    <col min="11014" max="11264" width="6.85546875" style="33"/>
    <col min="11265" max="11265" width="6.85546875" style="33" customWidth="1"/>
    <col min="11266" max="11266" width="7.7109375" style="33" customWidth="1"/>
    <col min="11267" max="11267" width="22" style="33" bestFit="1" customWidth="1"/>
    <col min="11268" max="11268" width="16.85546875" style="33" bestFit="1" customWidth="1"/>
    <col min="11269" max="11269" width="8.140625" style="33" bestFit="1" customWidth="1"/>
    <col min="11270" max="11520" width="6.85546875" style="33"/>
    <col min="11521" max="11521" width="6.85546875" style="33" customWidth="1"/>
    <col min="11522" max="11522" width="7.7109375" style="33" customWidth="1"/>
    <col min="11523" max="11523" width="22" style="33" bestFit="1" customWidth="1"/>
    <col min="11524" max="11524" width="16.85546875" style="33" bestFit="1" customWidth="1"/>
    <col min="11525" max="11525" width="8.140625" style="33" bestFit="1" customWidth="1"/>
    <col min="11526" max="11776" width="6.85546875" style="33"/>
    <col min="11777" max="11777" width="6.85546875" style="33" customWidth="1"/>
    <col min="11778" max="11778" width="7.7109375" style="33" customWidth="1"/>
    <col min="11779" max="11779" width="22" style="33" bestFit="1" customWidth="1"/>
    <col min="11780" max="11780" width="16.85546875" style="33" bestFit="1" customWidth="1"/>
    <col min="11781" max="11781" width="8.140625" style="33" bestFit="1" customWidth="1"/>
    <col min="11782" max="12032" width="6.85546875" style="33"/>
    <col min="12033" max="12033" width="6.85546875" style="33" customWidth="1"/>
    <col min="12034" max="12034" width="7.7109375" style="33" customWidth="1"/>
    <col min="12035" max="12035" width="22" style="33" bestFit="1" customWidth="1"/>
    <col min="12036" max="12036" width="16.85546875" style="33" bestFit="1" customWidth="1"/>
    <col min="12037" max="12037" width="8.140625" style="33" bestFit="1" customWidth="1"/>
    <col min="12038" max="12288" width="6.85546875" style="33"/>
    <col min="12289" max="12289" width="6.85546875" style="33" customWidth="1"/>
    <col min="12290" max="12290" width="7.7109375" style="33" customWidth="1"/>
    <col min="12291" max="12291" width="22" style="33" bestFit="1" customWidth="1"/>
    <col min="12292" max="12292" width="16.85546875" style="33" bestFit="1" customWidth="1"/>
    <col min="12293" max="12293" width="8.140625" style="33" bestFit="1" customWidth="1"/>
    <col min="12294" max="12544" width="6.85546875" style="33"/>
    <col min="12545" max="12545" width="6.85546875" style="33" customWidth="1"/>
    <col min="12546" max="12546" width="7.7109375" style="33" customWidth="1"/>
    <col min="12547" max="12547" width="22" style="33" bestFit="1" customWidth="1"/>
    <col min="12548" max="12548" width="16.85546875" style="33" bestFit="1" customWidth="1"/>
    <col min="12549" max="12549" width="8.140625" style="33" bestFit="1" customWidth="1"/>
    <col min="12550" max="12800" width="6.85546875" style="33"/>
    <col min="12801" max="12801" width="6.85546875" style="33" customWidth="1"/>
    <col min="12802" max="12802" width="7.7109375" style="33" customWidth="1"/>
    <col min="12803" max="12803" width="22" style="33" bestFit="1" customWidth="1"/>
    <col min="12804" max="12804" width="16.85546875" style="33" bestFit="1" customWidth="1"/>
    <col min="12805" max="12805" width="8.140625" style="33" bestFit="1" customWidth="1"/>
    <col min="12806" max="13056" width="6.85546875" style="33"/>
    <col min="13057" max="13057" width="6.85546875" style="33" customWidth="1"/>
    <col min="13058" max="13058" width="7.7109375" style="33" customWidth="1"/>
    <col min="13059" max="13059" width="22" style="33" bestFit="1" customWidth="1"/>
    <col min="13060" max="13060" width="16.85546875" style="33" bestFit="1" customWidth="1"/>
    <col min="13061" max="13061" width="8.140625" style="33" bestFit="1" customWidth="1"/>
    <col min="13062" max="13312" width="6.85546875" style="33"/>
    <col min="13313" max="13313" width="6.85546875" style="33" customWidth="1"/>
    <col min="13314" max="13314" width="7.7109375" style="33" customWidth="1"/>
    <col min="13315" max="13315" width="22" style="33" bestFit="1" customWidth="1"/>
    <col min="13316" max="13316" width="16.85546875" style="33" bestFit="1" customWidth="1"/>
    <col min="13317" max="13317" width="8.140625" style="33" bestFit="1" customWidth="1"/>
    <col min="13318" max="13568" width="6.85546875" style="33"/>
    <col min="13569" max="13569" width="6.85546875" style="33" customWidth="1"/>
    <col min="13570" max="13570" width="7.7109375" style="33" customWidth="1"/>
    <col min="13571" max="13571" width="22" style="33" bestFit="1" customWidth="1"/>
    <col min="13572" max="13572" width="16.85546875" style="33" bestFit="1" customWidth="1"/>
    <col min="13573" max="13573" width="8.140625" style="33" bestFit="1" customWidth="1"/>
    <col min="13574" max="13824" width="6.85546875" style="33"/>
    <col min="13825" max="13825" width="6.85546875" style="33" customWidth="1"/>
    <col min="13826" max="13826" width="7.7109375" style="33" customWidth="1"/>
    <col min="13827" max="13827" width="22" style="33" bestFit="1" customWidth="1"/>
    <col min="13828" max="13828" width="16.85546875" style="33" bestFit="1" customWidth="1"/>
    <col min="13829" max="13829" width="8.140625" style="33" bestFit="1" customWidth="1"/>
    <col min="13830" max="14080" width="6.85546875" style="33"/>
    <col min="14081" max="14081" width="6.85546875" style="33" customWidth="1"/>
    <col min="14082" max="14082" width="7.7109375" style="33" customWidth="1"/>
    <col min="14083" max="14083" width="22" style="33" bestFit="1" customWidth="1"/>
    <col min="14084" max="14084" width="16.85546875" style="33" bestFit="1" customWidth="1"/>
    <col min="14085" max="14085" width="8.140625" style="33" bestFit="1" customWidth="1"/>
    <col min="14086" max="14336" width="6.85546875" style="33"/>
    <col min="14337" max="14337" width="6.85546875" style="33" customWidth="1"/>
    <col min="14338" max="14338" width="7.7109375" style="33" customWidth="1"/>
    <col min="14339" max="14339" width="22" style="33" bestFit="1" customWidth="1"/>
    <col min="14340" max="14340" width="16.85546875" style="33" bestFit="1" customWidth="1"/>
    <col min="14341" max="14341" width="8.140625" style="33" bestFit="1" customWidth="1"/>
    <col min="14342" max="14592" width="6.85546875" style="33"/>
    <col min="14593" max="14593" width="6.85546875" style="33" customWidth="1"/>
    <col min="14594" max="14594" width="7.7109375" style="33" customWidth="1"/>
    <col min="14595" max="14595" width="22" style="33" bestFit="1" customWidth="1"/>
    <col min="14596" max="14596" width="16.85546875" style="33" bestFit="1" customWidth="1"/>
    <col min="14597" max="14597" width="8.140625" style="33" bestFit="1" customWidth="1"/>
    <col min="14598" max="14848" width="6.85546875" style="33"/>
    <col min="14849" max="14849" width="6.85546875" style="33" customWidth="1"/>
    <col min="14850" max="14850" width="7.7109375" style="33" customWidth="1"/>
    <col min="14851" max="14851" width="22" style="33" bestFit="1" customWidth="1"/>
    <col min="14852" max="14852" width="16.85546875" style="33" bestFit="1" customWidth="1"/>
    <col min="14853" max="14853" width="8.140625" style="33" bestFit="1" customWidth="1"/>
    <col min="14854" max="15104" width="6.85546875" style="33"/>
    <col min="15105" max="15105" width="6.85546875" style="33" customWidth="1"/>
    <col min="15106" max="15106" width="7.7109375" style="33" customWidth="1"/>
    <col min="15107" max="15107" width="22" style="33" bestFit="1" customWidth="1"/>
    <col min="15108" max="15108" width="16.85546875" style="33" bestFit="1" customWidth="1"/>
    <col min="15109" max="15109" width="8.140625" style="33" bestFit="1" customWidth="1"/>
    <col min="15110" max="15360" width="6.85546875" style="33"/>
    <col min="15361" max="15361" width="6.85546875" style="33" customWidth="1"/>
    <col min="15362" max="15362" width="7.7109375" style="33" customWidth="1"/>
    <col min="15363" max="15363" width="22" style="33" bestFit="1" customWidth="1"/>
    <col min="15364" max="15364" width="16.85546875" style="33" bestFit="1" customWidth="1"/>
    <col min="15365" max="15365" width="8.140625" style="33" bestFit="1" customWidth="1"/>
    <col min="15366" max="15616" width="6.85546875" style="33"/>
    <col min="15617" max="15617" width="6.85546875" style="33" customWidth="1"/>
    <col min="15618" max="15618" width="7.7109375" style="33" customWidth="1"/>
    <col min="15619" max="15619" width="22" style="33" bestFit="1" customWidth="1"/>
    <col min="15620" max="15620" width="16.85546875" style="33" bestFit="1" customWidth="1"/>
    <col min="15621" max="15621" width="8.140625" style="33" bestFit="1" customWidth="1"/>
    <col min="15622" max="15872" width="6.85546875" style="33"/>
    <col min="15873" max="15873" width="6.85546875" style="33" customWidth="1"/>
    <col min="15874" max="15874" width="7.7109375" style="33" customWidth="1"/>
    <col min="15875" max="15875" width="22" style="33" bestFit="1" customWidth="1"/>
    <col min="15876" max="15876" width="16.85546875" style="33" bestFit="1" customWidth="1"/>
    <col min="15877" max="15877" width="8.140625" style="33" bestFit="1" customWidth="1"/>
    <col min="15878" max="16128" width="6.85546875" style="33"/>
    <col min="16129" max="16129" width="6.85546875" style="33" customWidth="1"/>
    <col min="16130" max="16130" width="7.7109375" style="33" customWidth="1"/>
    <col min="16131" max="16131" width="22" style="33" bestFit="1" customWidth="1"/>
    <col min="16132" max="16132" width="16.85546875" style="33" bestFit="1" customWidth="1"/>
    <col min="16133" max="16133" width="8.140625" style="33" bestFit="1" customWidth="1"/>
    <col min="16134" max="16384" width="6.85546875" style="33"/>
  </cols>
  <sheetData>
    <row r="1" spans="1:10" ht="26.25" customHeight="1">
      <c r="A1" s="36" t="s">
        <v>43</v>
      </c>
      <c r="B1" s="36" t="s">
        <v>44</v>
      </c>
      <c r="C1" s="36" t="s">
        <v>45</v>
      </c>
      <c r="D1" s="36" t="s">
        <v>46</v>
      </c>
      <c r="E1" s="36" t="s">
        <v>47</v>
      </c>
      <c r="F1" s="86" t="s">
        <v>98</v>
      </c>
    </row>
    <row r="2" spans="1:10" ht="11.25" customHeight="1">
      <c r="A2" s="34">
        <v>1</v>
      </c>
      <c r="B2" s="34">
        <v>48</v>
      </c>
      <c r="C2" s="35" t="s">
        <v>100</v>
      </c>
      <c r="D2" s="35"/>
      <c r="E2" s="35" t="s">
        <v>49</v>
      </c>
      <c r="F2" s="87"/>
      <c r="H2" s="90"/>
      <c r="I2" s="91"/>
      <c r="J2" s="91"/>
    </row>
    <row r="3" spans="1:10" ht="11.25" customHeight="1">
      <c r="A3" s="34">
        <v>2</v>
      </c>
      <c r="B3" s="34">
        <v>50</v>
      </c>
      <c r="C3" s="35" t="s">
        <v>101</v>
      </c>
      <c r="D3" s="35"/>
      <c r="E3" s="35" t="s">
        <v>48</v>
      </c>
      <c r="F3" s="87"/>
      <c r="H3" s="90"/>
      <c r="I3" s="91"/>
      <c r="J3" s="91"/>
    </row>
    <row r="4" spans="1:10" ht="11.25" customHeight="1">
      <c r="A4" s="34">
        <v>3</v>
      </c>
      <c r="B4" s="34">
        <v>52</v>
      </c>
      <c r="C4" s="35" t="s">
        <v>102</v>
      </c>
      <c r="D4" s="35"/>
      <c r="E4" s="35" t="s">
        <v>49</v>
      </c>
      <c r="F4" s="87"/>
    </row>
    <row r="5" spans="1:10" ht="11.25" customHeight="1">
      <c r="A5" s="34">
        <v>4</v>
      </c>
      <c r="B5" s="34">
        <v>56</v>
      </c>
      <c r="C5" s="35" t="s">
        <v>103</v>
      </c>
      <c r="D5" s="35"/>
      <c r="E5" s="35" t="s">
        <v>48</v>
      </c>
      <c r="F5" s="87"/>
    </row>
    <row r="6" spans="1:10" ht="11.25" customHeight="1">
      <c r="A6" s="34">
        <v>5</v>
      </c>
      <c r="B6" s="34">
        <v>58</v>
      </c>
      <c r="C6" s="35" t="s">
        <v>104</v>
      </c>
      <c r="D6" s="35"/>
      <c r="E6" s="35" t="s">
        <v>48</v>
      </c>
      <c r="F6" s="87"/>
    </row>
    <row r="7" spans="1:10" ht="11.25" customHeight="1">
      <c r="A7" s="34">
        <v>6</v>
      </c>
      <c r="B7" s="34">
        <v>59</v>
      </c>
      <c r="C7" s="35" t="s">
        <v>105</v>
      </c>
      <c r="D7" s="35"/>
      <c r="E7" s="35" t="s">
        <v>48</v>
      </c>
      <c r="F7" s="87"/>
    </row>
    <row r="8" spans="1:10" ht="11.25" customHeight="1">
      <c r="A8" s="34">
        <v>7</v>
      </c>
      <c r="B8" s="34">
        <v>60</v>
      </c>
      <c r="C8" s="35" t="s">
        <v>106</v>
      </c>
      <c r="D8" s="35"/>
      <c r="E8" s="35" t="s">
        <v>48</v>
      </c>
      <c r="F8" s="87"/>
    </row>
    <row r="9" spans="1:10" ht="11.25" customHeight="1">
      <c r="A9" s="34">
        <v>8</v>
      </c>
      <c r="B9" s="34"/>
      <c r="C9" s="35"/>
      <c r="D9" s="35"/>
      <c r="E9" s="35"/>
      <c r="F9" s="87"/>
    </row>
    <row r="10" spans="1:10" ht="11.25" customHeight="1">
      <c r="A10" s="34">
        <v>9</v>
      </c>
      <c r="B10" s="34"/>
      <c r="C10" s="35"/>
      <c r="D10" s="35"/>
      <c r="E10" s="35"/>
      <c r="F10" s="87"/>
    </row>
    <row r="11" spans="1:10" ht="11.25" customHeight="1">
      <c r="A11" s="34">
        <v>10</v>
      </c>
      <c r="B11" s="34"/>
      <c r="C11" s="35"/>
      <c r="D11" s="35"/>
      <c r="E11" s="35"/>
      <c r="F11" s="87"/>
    </row>
    <row r="12" spans="1:10" ht="11.25" customHeight="1">
      <c r="A12" s="34">
        <v>11</v>
      </c>
      <c r="B12" s="34"/>
      <c r="C12" s="35"/>
      <c r="D12" s="35"/>
      <c r="E12" s="35"/>
      <c r="F12" s="87"/>
    </row>
    <row r="13" spans="1:10" ht="11.25" customHeight="1">
      <c r="A13" s="34">
        <v>12</v>
      </c>
      <c r="B13" s="34"/>
      <c r="C13" s="35"/>
      <c r="D13" s="35"/>
      <c r="E13" s="35"/>
      <c r="F13" s="87"/>
    </row>
    <row r="14" spans="1:10" ht="11.25" customHeight="1">
      <c r="A14" s="34">
        <v>13</v>
      </c>
      <c r="B14" s="34"/>
      <c r="C14" s="35"/>
      <c r="D14" s="35"/>
      <c r="E14" s="35"/>
      <c r="F14" s="87"/>
    </row>
    <row r="15" spans="1:10" ht="11.25" customHeight="1">
      <c r="A15" s="34">
        <v>14</v>
      </c>
      <c r="B15" s="34"/>
      <c r="C15" s="35"/>
      <c r="D15" s="35"/>
      <c r="E15" s="35"/>
      <c r="F15" s="87"/>
    </row>
    <row r="16" spans="1:10" ht="11.25" customHeight="1">
      <c r="A16" s="34">
        <v>15</v>
      </c>
      <c r="B16" s="34"/>
      <c r="C16" s="35"/>
      <c r="D16" s="35"/>
      <c r="E16" s="35"/>
      <c r="F16" s="87"/>
    </row>
    <row r="17" spans="1:6" ht="11.25" customHeight="1">
      <c r="A17" s="34">
        <v>16</v>
      </c>
      <c r="B17" s="34"/>
      <c r="C17" s="35"/>
      <c r="D17" s="35"/>
      <c r="E17" s="35"/>
      <c r="F17" s="87"/>
    </row>
    <row r="18" spans="1:6" ht="11.25" customHeight="1">
      <c r="A18" s="34">
        <v>17</v>
      </c>
      <c r="B18" s="34"/>
      <c r="C18" s="35"/>
      <c r="D18" s="35"/>
      <c r="E18" s="35"/>
      <c r="F18" s="87"/>
    </row>
    <row r="19" spans="1:6" ht="11.25" customHeight="1">
      <c r="A19" s="34">
        <v>18</v>
      </c>
      <c r="B19" s="34"/>
      <c r="C19" s="35"/>
      <c r="D19" s="35"/>
      <c r="E19" s="35"/>
      <c r="F19" s="87"/>
    </row>
    <row r="20" spans="1:6" ht="11.25" customHeight="1">
      <c r="A20" s="34">
        <v>19</v>
      </c>
      <c r="B20" s="34"/>
      <c r="C20" s="35"/>
      <c r="D20" s="35"/>
      <c r="E20" s="35"/>
      <c r="F20" s="87"/>
    </row>
    <row r="21" spans="1:6" ht="11.25" customHeight="1">
      <c r="A21" s="34">
        <v>20</v>
      </c>
      <c r="B21" s="34"/>
      <c r="C21" s="35"/>
      <c r="D21" s="35"/>
      <c r="E21" s="35"/>
      <c r="F21" s="87"/>
    </row>
    <row r="22" spans="1:6" ht="11.25" customHeight="1">
      <c r="A22" s="34">
        <v>21</v>
      </c>
      <c r="B22" s="34"/>
      <c r="C22" s="35"/>
      <c r="D22" s="35"/>
      <c r="E22" s="35"/>
      <c r="F22" s="87"/>
    </row>
    <row r="23" spans="1:6" ht="11.25" customHeight="1">
      <c r="A23" s="34">
        <v>22</v>
      </c>
      <c r="B23" s="34"/>
      <c r="C23" s="35"/>
      <c r="D23" s="35"/>
      <c r="E23" s="35"/>
      <c r="F23" s="87"/>
    </row>
    <row r="24" spans="1:6" ht="11.25" customHeight="1">
      <c r="A24" s="34">
        <v>23</v>
      </c>
      <c r="B24" s="34"/>
      <c r="C24" s="35"/>
      <c r="D24" s="35"/>
      <c r="E24" s="35"/>
      <c r="F24" s="87"/>
    </row>
    <row r="25" spans="1:6" ht="11.25" customHeight="1">
      <c r="A25" s="34">
        <v>24</v>
      </c>
      <c r="B25" s="34"/>
      <c r="C25" s="35"/>
      <c r="D25" s="35"/>
      <c r="E25" s="35"/>
      <c r="F25" s="87"/>
    </row>
    <row r="26" spans="1:6" ht="11.25" customHeight="1">
      <c r="A26" s="34">
        <v>25</v>
      </c>
      <c r="B26" s="34"/>
      <c r="C26" s="35"/>
      <c r="D26" s="35"/>
      <c r="E26" s="35"/>
      <c r="F26" s="87"/>
    </row>
    <row r="27" spans="1:6" ht="11.25" customHeight="1">
      <c r="A27" s="34">
        <v>26</v>
      </c>
      <c r="B27" s="34"/>
      <c r="C27" s="35"/>
      <c r="D27" s="35"/>
      <c r="E27" s="35"/>
      <c r="F27" s="87"/>
    </row>
    <row r="28" spans="1:6" ht="11.25" customHeight="1">
      <c r="A28" s="34">
        <v>27</v>
      </c>
      <c r="B28" s="34"/>
      <c r="C28" s="35"/>
      <c r="D28" s="35"/>
      <c r="E28" s="35"/>
      <c r="F28" s="87"/>
    </row>
    <row r="29" spans="1:6" ht="11.25" customHeight="1">
      <c r="A29" s="34">
        <v>28</v>
      </c>
      <c r="B29" s="34"/>
      <c r="C29" s="35"/>
      <c r="D29" s="35"/>
      <c r="E29" s="35"/>
      <c r="F29" s="88"/>
    </row>
    <row r="30" spans="1:6" ht="26.25" customHeight="1">
      <c r="A30" s="36" t="s">
        <v>43</v>
      </c>
      <c r="B30" s="36" t="s">
        <v>44</v>
      </c>
      <c r="C30" s="36" t="s">
        <v>45</v>
      </c>
      <c r="D30" s="36" t="s">
        <v>46</v>
      </c>
      <c r="E30" s="36" t="s">
        <v>47</v>
      </c>
      <c r="F30" s="86"/>
    </row>
    <row r="31" spans="1:6" ht="11.25" customHeight="1">
      <c r="A31" s="34">
        <v>1</v>
      </c>
      <c r="B31" s="34"/>
      <c r="C31" s="35"/>
      <c r="D31" s="35"/>
      <c r="E31" s="35"/>
      <c r="F31" s="87"/>
    </row>
    <row r="32" spans="1:6" ht="11.25" customHeight="1">
      <c r="A32" s="34">
        <v>2</v>
      </c>
      <c r="B32" s="34"/>
      <c r="C32" s="35"/>
      <c r="D32" s="35"/>
      <c r="E32" s="35"/>
      <c r="F32" s="87"/>
    </row>
    <row r="33" spans="1:6" ht="11.25" customHeight="1">
      <c r="A33" s="34">
        <v>3</v>
      </c>
      <c r="B33" s="34"/>
      <c r="C33" s="35"/>
      <c r="D33" s="35"/>
      <c r="E33" s="35"/>
      <c r="F33" s="87"/>
    </row>
    <row r="34" spans="1:6" ht="11.25" customHeight="1">
      <c r="A34" s="34">
        <v>4</v>
      </c>
      <c r="B34" s="34"/>
      <c r="C34" s="35"/>
      <c r="D34" s="35"/>
      <c r="E34" s="35"/>
      <c r="F34" s="87"/>
    </row>
    <row r="35" spans="1:6" ht="11.25" customHeight="1">
      <c r="A35" s="34">
        <v>5</v>
      </c>
      <c r="B35" s="34"/>
      <c r="C35" s="35"/>
      <c r="D35" s="35"/>
      <c r="E35" s="35"/>
      <c r="F35" s="87"/>
    </row>
    <row r="36" spans="1:6" ht="11.25" customHeight="1">
      <c r="A36" s="34">
        <v>6</v>
      </c>
      <c r="B36" s="34"/>
      <c r="C36" s="35"/>
      <c r="D36" s="35"/>
      <c r="E36" s="35"/>
      <c r="F36" s="87"/>
    </row>
    <row r="37" spans="1:6" ht="11.25" customHeight="1">
      <c r="A37" s="34">
        <v>7</v>
      </c>
      <c r="B37" s="34"/>
      <c r="C37" s="35"/>
      <c r="D37" s="35"/>
      <c r="E37" s="35"/>
      <c r="F37" s="87"/>
    </row>
    <row r="38" spans="1:6" ht="11.25" customHeight="1">
      <c r="A38" s="34">
        <v>8</v>
      </c>
      <c r="B38" s="34"/>
      <c r="C38" s="35"/>
      <c r="D38" s="35"/>
      <c r="E38" s="35"/>
      <c r="F38" s="87"/>
    </row>
    <row r="39" spans="1:6" ht="11.25" customHeight="1">
      <c r="A39" s="34">
        <v>9</v>
      </c>
      <c r="B39" s="34"/>
      <c r="C39" s="35"/>
      <c r="D39" s="35"/>
      <c r="E39" s="35"/>
      <c r="F39" s="87"/>
    </row>
    <row r="40" spans="1:6" ht="11.25" customHeight="1">
      <c r="A40" s="34">
        <v>10</v>
      </c>
      <c r="B40" s="34"/>
      <c r="C40" s="35"/>
      <c r="D40" s="35"/>
      <c r="E40" s="35"/>
      <c r="F40" s="87"/>
    </row>
    <row r="41" spans="1:6" ht="11.25" customHeight="1">
      <c r="A41" s="34">
        <v>11</v>
      </c>
      <c r="B41" s="34"/>
      <c r="C41" s="35"/>
      <c r="D41" s="35"/>
      <c r="E41" s="35"/>
      <c r="F41" s="87"/>
    </row>
    <row r="42" spans="1:6" ht="11.25" customHeight="1">
      <c r="A42" s="34">
        <v>12</v>
      </c>
      <c r="B42" s="34"/>
      <c r="C42" s="35"/>
      <c r="D42" s="35"/>
      <c r="E42" s="35"/>
      <c r="F42" s="87"/>
    </row>
    <row r="43" spans="1:6" ht="11.25" customHeight="1">
      <c r="A43" s="34">
        <v>13</v>
      </c>
      <c r="B43" s="34"/>
      <c r="C43" s="35"/>
      <c r="D43" s="35"/>
      <c r="E43" s="35"/>
      <c r="F43" s="87"/>
    </row>
    <row r="44" spans="1:6" ht="11.25" customHeight="1">
      <c r="A44" s="34">
        <v>14</v>
      </c>
      <c r="B44" s="34"/>
      <c r="C44" s="35"/>
      <c r="D44" s="35"/>
      <c r="E44" s="35"/>
      <c r="F44" s="87"/>
    </row>
    <row r="45" spans="1:6" ht="11.25" customHeight="1">
      <c r="A45" s="34">
        <v>15</v>
      </c>
      <c r="B45" s="34"/>
      <c r="C45" s="35"/>
      <c r="D45" s="35"/>
      <c r="E45" s="35"/>
      <c r="F45" s="87"/>
    </row>
    <row r="46" spans="1:6" ht="11.25" customHeight="1">
      <c r="A46" s="34">
        <v>16</v>
      </c>
      <c r="B46" s="34"/>
      <c r="C46" s="35"/>
      <c r="D46" s="35"/>
      <c r="E46" s="35"/>
      <c r="F46" s="87"/>
    </row>
    <row r="47" spans="1:6" ht="11.25" customHeight="1">
      <c r="A47" s="34">
        <v>17</v>
      </c>
      <c r="B47" s="34"/>
      <c r="C47" s="35"/>
      <c r="D47" s="35"/>
      <c r="E47" s="35"/>
      <c r="F47" s="87"/>
    </row>
    <row r="48" spans="1:6" ht="11.25" customHeight="1">
      <c r="A48" s="34">
        <v>18</v>
      </c>
      <c r="B48" s="34"/>
      <c r="C48" s="35"/>
      <c r="D48" s="35"/>
      <c r="E48" s="35"/>
      <c r="F48" s="88"/>
    </row>
    <row r="49" spans="1:6" ht="26.25" customHeight="1">
      <c r="A49" s="36" t="s">
        <v>43</v>
      </c>
      <c r="B49" s="36"/>
      <c r="C49" s="36"/>
      <c r="D49" s="36"/>
      <c r="E49" s="36"/>
      <c r="F49" s="86"/>
    </row>
    <row r="50" spans="1:6" ht="11.25" customHeight="1">
      <c r="A50" s="34">
        <v>1</v>
      </c>
      <c r="B50" s="34"/>
      <c r="C50" s="35"/>
      <c r="D50" s="35"/>
      <c r="E50" s="35"/>
      <c r="F50" s="87"/>
    </row>
    <row r="51" spans="1:6" ht="11.25" customHeight="1">
      <c r="A51" s="34">
        <v>2</v>
      </c>
      <c r="B51" s="34"/>
      <c r="C51" s="35"/>
      <c r="D51" s="35"/>
      <c r="E51" s="35"/>
      <c r="F51" s="87"/>
    </row>
    <row r="52" spans="1:6" ht="11.25" customHeight="1">
      <c r="A52" s="34">
        <v>3</v>
      </c>
      <c r="B52" s="34"/>
      <c r="C52" s="35"/>
      <c r="D52" s="35"/>
      <c r="E52" s="35"/>
      <c r="F52" s="87"/>
    </row>
    <row r="53" spans="1:6" ht="11.25" customHeight="1">
      <c r="A53" s="34">
        <v>4</v>
      </c>
      <c r="B53" s="34"/>
      <c r="C53" s="35"/>
      <c r="D53" s="35"/>
      <c r="E53" s="35"/>
      <c r="F53" s="87"/>
    </row>
    <row r="54" spans="1:6" ht="11.25" customHeight="1">
      <c r="A54" s="34">
        <v>5</v>
      </c>
      <c r="B54" s="34"/>
      <c r="C54" s="35"/>
      <c r="D54" s="35"/>
      <c r="E54" s="35"/>
      <c r="F54" s="87"/>
    </row>
    <row r="55" spans="1:6" ht="11.25" customHeight="1">
      <c r="A55" s="34">
        <v>6</v>
      </c>
      <c r="B55" s="34"/>
      <c r="C55" s="35"/>
      <c r="D55" s="35"/>
      <c r="E55" s="35"/>
      <c r="F55" s="87"/>
    </row>
    <row r="56" spans="1:6" ht="11.25" customHeight="1">
      <c r="A56" s="34">
        <v>7</v>
      </c>
      <c r="B56" s="34"/>
      <c r="C56" s="35"/>
      <c r="D56" s="35"/>
      <c r="E56" s="35"/>
      <c r="F56" s="87"/>
    </row>
    <row r="57" spans="1:6" ht="11.25" customHeight="1">
      <c r="A57" s="34">
        <v>8</v>
      </c>
      <c r="B57" s="34"/>
      <c r="C57" s="35"/>
      <c r="D57" s="35"/>
      <c r="E57" s="35"/>
      <c r="F57" s="87"/>
    </row>
    <row r="58" spans="1:6" ht="11.25" customHeight="1">
      <c r="A58" s="34">
        <v>9</v>
      </c>
      <c r="B58" s="34"/>
      <c r="C58" s="35"/>
      <c r="D58" s="35"/>
      <c r="E58" s="35"/>
      <c r="F58" s="87"/>
    </row>
    <row r="59" spans="1:6" ht="11.25" customHeight="1">
      <c r="A59" s="34">
        <v>10</v>
      </c>
      <c r="B59" s="34"/>
      <c r="C59" s="35"/>
      <c r="D59" s="35"/>
      <c r="E59" s="35"/>
      <c r="F59" s="87"/>
    </row>
    <row r="60" spans="1:6" ht="11.25" customHeight="1">
      <c r="A60" s="34">
        <v>11</v>
      </c>
      <c r="B60" s="34"/>
      <c r="C60" s="35"/>
      <c r="D60" s="35"/>
      <c r="E60" s="35"/>
      <c r="F60" s="87"/>
    </row>
    <row r="61" spans="1:6" ht="11.25" customHeight="1">
      <c r="A61" s="34">
        <v>12</v>
      </c>
      <c r="B61" s="34"/>
      <c r="C61" s="35"/>
      <c r="D61" s="35"/>
      <c r="E61" s="35"/>
      <c r="F61" s="87"/>
    </row>
    <row r="62" spans="1:6" ht="11.25" customHeight="1">
      <c r="A62" s="34">
        <v>13</v>
      </c>
      <c r="B62" s="34"/>
      <c r="C62" s="35"/>
      <c r="D62" s="35"/>
      <c r="E62" s="35"/>
      <c r="F62" s="87"/>
    </row>
    <row r="63" spans="1:6" ht="11.25" customHeight="1">
      <c r="A63" s="34">
        <v>14</v>
      </c>
      <c r="B63" s="34"/>
      <c r="C63" s="35"/>
      <c r="D63" s="35"/>
      <c r="E63" s="35"/>
      <c r="F63" s="87"/>
    </row>
    <row r="64" spans="1:6" ht="11.25" customHeight="1">
      <c r="A64" s="34">
        <v>15</v>
      </c>
      <c r="B64" s="34"/>
      <c r="C64" s="35"/>
      <c r="D64" s="35"/>
      <c r="E64" s="35"/>
      <c r="F64" s="87"/>
    </row>
    <row r="65" spans="1:6" ht="11.25" customHeight="1">
      <c r="A65" s="34">
        <v>16</v>
      </c>
      <c r="B65" s="34"/>
      <c r="C65" s="35"/>
      <c r="D65" s="35"/>
      <c r="E65" s="35"/>
      <c r="F65" s="87"/>
    </row>
    <row r="66" spans="1:6" ht="11.25" customHeight="1">
      <c r="A66" s="34">
        <v>17</v>
      </c>
      <c r="B66" s="34"/>
      <c r="C66" s="35"/>
      <c r="D66" s="35"/>
      <c r="E66" s="35"/>
      <c r="F66" s="88"/>
    </row>
    <row r="67" spans="1:6" ht="26.25" customHeight="1">
      <c r="A67" s="36" t="s">
        <v>43</v>
      </c>
      <c r="B67" s="36"/>
      <c r="C67" s="36"/>
      <c r="D67" s="36"/>
      <c r="E67" s="36"/>
      <c r="F67" s="86"/>
    </row>
    <row r="68" spans="1:6" ht="11.25" customHeight="1">
      <c r="A68" s="34">
        <v>1</v>
      </c>
      <c r="B68" s="34"/>
      <c r="C68" s="35"/>
      <c r="D68" s="35"/>
      <c r="E68" s="35"/>
      <c r="F68" s="87"/>
    </row>
    <row r="69" spans="1:6" ht="11.25" customHeight="1">
      <c r="A69" s="34">
        <v>2</v>
      </c>
      <c r="B69" s="34"/>
      <c r="C69" s="35"/>
      <c r="D69" s="35"/>
      <c r="E69" s="35"/>
      <c r="F69" s="87"/>
    </row>
    <row r="70" spans="1:6" ht="11.25" customHeight="1">
      <c r="A70" s="34">
        <v>3</v>
      </c>
      <c r="B70" s="34"/>
      <c r="C70" s="35"/>
      <c r="D70" s="35"/>
      <c r="E70" s="35"/>
      <c r="F70" s="87"/>
    </row>
    <row r="71" spans="1:6" ht="11.25" customHeight="1">
      <c r="A71" s="34">
        <v>4</v>
      </c>
      <c r="B71" s="34"/>
      <c r="C71" s="35"/>
      <c r="D71" s="35"/>
      <c r="E71" s="35"/>
      <c r="F71" s="87"/>
    </row>
    <row r="72" spans="1:6" ht="11.25" customHeight="1">
      <c r="A72" s="34">
        <v>5</v>
      </c>
      <c r="B72" s="34"/>
      <c r="C72" s="35"/>
      <c r="D72" s="35"/>
      <c r="E72" s="35"/>
      <c r="F72" s="87"/>
    </row>
    <row r="73" spans="1:6" ht="11.25" customHeight="1">
      <c r="A73" s="34">
        <v>6</v>
      </c>
      <c r="B73" s="34"/>
      <c r="C73" s="35"/>
      <c r="D73" s="35"/>
      <c r="E73" s="35"/>
      <c r="F73" s="87"/>
    </row>
    <row r="74" spans="1:6" ht="11.25" customHeight="1">
      <c r="A74" s="34">
        <v>7</v>
      </c>
      <c r="B74" s="34"/>
      <c r="C74" s="35"/>
      <c r="D74" s="35"/>
      <c r="E74" s="35"/>
      <c r="F74" s="87"/>
    </row>
    <row r="75" spans="1:6" ht="11.25" customHeight="1">
      <c r="A75" s="34">
        <v>8</v>
      </c>
      <c r="B75" s="34"/>
      <c r="C75" s="35"/>
      <c r="D75" s="35"/>
      <c r="E75" s="35"/>
      <c r="F75" s="88"/>
    </row>
    <row r="76" spans="1:6" ht="26.25" customHeight="1">
      <c r="A76" s="36" t="s">
        <v>43</v>
      </c>
      <c r="B76" s="36"/>
      <c r="C76" s="36"/>
      <c r="D76" s="36"/>
      <c r="E76" s="36"/>
      <c r="F76" s="89"/>
    </row>
    <row r="77" spans="1:6" ht="11.25" customHeight="1">
      <c r="A77" s="34">
        <v>1</v>
      </c>
      <c r="B77" s="34"/>
      <c r="C77" s="35"/>
      <c r="D77" s="35"/>
      <c r="E77" s="35"/>
      <c r="F77" s="87"/>
    </row>
    <row r="78" spans="1:6" ht="11.25" customHeight="1">
      <c r="A78" s="34">
        <v>2</v>
      </c>
      <c r="B78" s="34"/>
      <c r="C78" s="35"/>
      <c r="D78" s="35"/>
      <c r="E78" s="35"/>
      <c r="F78" s="87"/>
    </row>
    <row r="79" spans="1:6" ht="11.25" customHeight="1">
      <c r="A79" s="34">
        <v>3</v>
      </c>
      <c r="B79" s="34"/>
      <c r="C79" s="35"/>
      <c r="D79" s="35"/>
      <c r="E79" s="35"/>
      <c r="F79" s="87"/>
    </row>
    <row r="80" spans="1:6" ht="11.25" customHeight="1">
      <c r="A80" s="34">
        <v>4</v>
      </c>
      <c r="B80" s="34"/>
      <c r="C80" s="35"/>
      <c r="D80" s="35"/>
      <c r="E80" s="35"/>
      <c r="F80" s="87"/>
    </row>
    <row r="81" spans="1:6" ht="11.25" customHeight="1">
      <c r="A81" s="34">
        <v>5</v>
      </c>
      <c r="B81" s="34"/>
      <c r="C81" s="35"/>
      <c r="D81" s="35"/>
      <c r="E81" s="35"/>
      <c r="F81" s="87"/>
    </row>
    <row r="82" spans="1:6" ht="11.25" customHeight="1">
      <c r="A82" s="34">
        <v>6</v>
      </c>
      <c r="B82" s="34"/>
      <c r="C82" s="35"/>
      <c r="D82" s="35"/>
      <c r="E82" s="35"/>
      <c r="F82" s="87"/>
    </row>
    <row r="83" spans="1:6" ht="11.25" customHeight="1">
      <c r="A83" s="34">
        <v>7</v>
      </c>
      <c r="B83" s="34"/>
      <c r="C83" s="35"/>
      <c r="D83" s="35"/>
      <c r="E83" s="35"/>
      <c r="F83" s="87"/>
    </row>
    <row r="84" spans="1:6" ht="11.25" customHeight="1">
      <c r="A84" s="34">
        <v>8</v>
      </c>
      <c r="B84" s="34"/>
      <c r="C84" s="35"/>
      <c r="D84" s="35"/>
      <c r="E84" s="35"/>
      <c r="F84" s="87"/>
    </row>
    <row r="85" spans="1:6" ht="11.25" customHeight="1">
      <c r="A85" s="34">
        <v>9</v>
      </c>
      <c r="B85" s="34"/>
      <c r="C85" s="35"/>
      <c r="D85" s="35"/>
      <c r="E85" s="35"/>
      <c r="F85" s="87"/>
    </row>
    <row r="86" spans="1:6" ht="11.25" customHeight="1">
      <c r="A86" s="34">
        <v>10</v>
      </c>
      <c r="B86" s="34"/>
      <c r="C86" s="35"/>
      <c r="D86" s="35"/>
      <c r="E86" s="35"/>
      <c r="F86" s="87"/>
    </row>
    <row r="87" spans="1:6" ht="11.25" customHeight="1">
      <c r="A87" s="34">
        <v>11</v>
      </c>
      <c r="B87" s="34"/>
      <c r="C87" s="35"/>
      <c r="D87" s="35"/>
      <c r="E87" s="35"/>
      <c r="F87" s="87"/>
    </row>
    <row r="88" spans="1:6" ht="11.25" customHeight="1">
      <c r="A88" s="34">
        <v>12</v>
      </c>
      <c r="B88" s="34"/>
      <c r="C88" s="35"/>
      <c r="D88" s="35"/>
      <c r="E88" s="35"/>
      <c r="F88" s="87"/>
    </row>
    <row r="89" spans="1:6" ht="11.25" customHeight="1">
      <c r="A89" s="34">
        <v>13</v>
      </c>
      <c r="B89" s="34"/>
      <c r="C89" s="35"/>
      <c r="D89" s="35"/>
      <c r="E89" s="35"/>
      <c r="F89" s="87"/>
    </row>
    <row r="90" spans="1:6" ht="11.25" customHeight="1">
      <c r="A90" s="34">
        <v>14</v>
      </c>
      <c r="B90" s="34"/>
      <c r="C90" s="35"/>
      <c r="D90" s="35"/>
      <c r="E90" s="35"/>
      <c r="F90" s="87"/>
    </row>
    <row r="91" spans="1:6" ht="11.25" customHeight="1">
      <c r="A91" s="34">
        <v>15</v>
      </c>
      <c r="B91" s="34"/>
      <c r="C91" s="35"/>
      <c r="D91" s="35"/>
      <c r="E91" s="35"/>
      <c r="F91" s="87"/>
    </row>
    <row r="92" spans="1:6" ht="11.25" customHeight="1">
      <c r="A92" s="34">
        <v>16</v>
      </c>
      <c r="B92" s="34"/>
      <c r="C92" s="35"/>
      <c r="D92" s="35"/>
      <c r="E92" s="35"/>
      <c r="F92" s="87"/>
    </row>
    <row r="93" spans="1:6" ht="11.25" customHeight="1">
      <c r="A93" s="34">
        <v>17</v>
      </c>
      <c r="B93" s="34"/>
      <c r="C93" s="35"/>
      <c r="D93" s="35"/>
      <c r="E93" s="35"/>
      <c r="F93" s="87"/>
    </row>
    <row r="94" spans="1:6" ht="11.25" customHeight="1">
      <c r="A94" s="34">
        <v>18</v>
      </c>
      <c r="B94" s="34"/>
      <c r="C94" s="35"/>
      <c r="D94" s="35"/>
      <c r="E94" s="35"/>
      <c r="F94" s="87"/>
    </row>
    <row r="95" spans="1:6" ht="11.25" customHeight="1">
      <c r="A95" s="34">
        <v>19</v>
      </c>
      <c r="B95" s="34"/>
      <c r="C95" s="35"/>
      <c r="D95" s="35"/>
      <c r="E95" s="35"/>
      <c r="F95" s="87"/>
    </row>
    <row r="96" spans="1:6" ht="11.25" customHeight="1">
      <c r="A96" s="34">
        <v>20</v>
      </c>
      <c r="B96" s="34"/>
      <c r="C96" s="35"/>
      <c r="D96" s="35"/>
      <c r="E96" s="35"/>
      <c r="F96" s="87"/>
    </row>
    <row r="97" spans="1:6" ht="11.25" customHeight="1">
      <c r="A97" s="34">
        <v>21</v>
      </c>
      <c r="B97" s="34"/>
      <c r="C97" s="35"/>
      <c r="D97" s="35"/>
      <c r="E97" s="35"/>
      <c r="F97" s="87"/>
    </row>
    <row r="98" spans="1:6" ht="11.25" customHeight="1">
      <c r="A98" s="34">
        <v>22</v>
      </c>
      <c r="B98" s="34"/>
      <c r="C98" s="35"/>
      <c r="D98" s="35"/>
      <c r="E98" s="35"/>
      <c r="F98" s="87"/>
    </row>
    <row r="99" spans="1:6" ht="11.25" customHeight="1">
      <c r="A99" s="34">
        <v>23</v>
      </c>
      <c r="B99" s="34"/>
      <c r="C99" s="35"/>
      <c r="D99" s="35"/>
      <c r="E99" s="35"/>
      <c r="F99" s="87"/>
    </row>
    <row r="100" spans="1:6" ht="11.25" customHeight="1">
      <c r="A100" s="34">
        <v>24</v>
      </c>
      <c r="B100" s="34"/>
      <c r="C100" s="35"/>
      <c r="D100" s="35"/>
      <c r="E100" s="35"/>
      <c r="F100" s="87"/>
    </row>
    <row r="101" spans="1:6" ht="11.25" customHeight="1">
      <c r="A101" s="34">
        <v>25</v>
      </c>
      <c r="B101" s="34"/>
      <c r="C101" s="35"/>
      <c r="D101" s="35"/>
      <c r="E101" s="35"/>
      <c r="F101" s="87"/>
    </row>
    <row r="102" spans="1:6" ht="11.25" customHeight="1">
      <c r="A102" s="34">
        <v>26</v>
      </c>
      <c r="B102" s="34"/>
      <c r="C102" s="35"/>
      <c r="D102" s="35"/>
      <c r="E102" s="35"/>
      <c r="F102" s="87"/>
    </row>
    <row r="103" spans="1:6" ht="11.25" customHeight="1">
      <c r="A103" s="34">
        <v>27</v>
      </c>
      <c r="B103" s="34"/>
      <c r="C103" s="35"/>
      <c r="D103" s="35"/>
      <c r="E103" s="35"/>
      <c r="F103" s="87"/>
    </row>
    <row r="104" spans="1:6" ht="11.25" customHeight="1">
      <c r="A104" s="34">
        <v>28</v>
      </c>
      <c r="B104" s="34"/>
      <c r="C104" s="35"/>
      <c r="D104" s="35"/>
      <c r="E104" s="35"/>
      <c r="F104" s="87"/>
    </row>
    <row r="105" spans="1:6" ht="11.25" customHeight="1">
      <c r="A105" s="34">
        <v>29</v>
      </c>
      <c r="B105" s="34"/>
      <c r="C105" s="35"/>
      <c r="D105" s="35"/>
      <c r="E105" s="35"/>
      <c r="F105" s="87"/>
    </row>
    <row r="106" spans="1:6" ht="11.25" customHeight="1">
      <c r="A106" s="34">
        <v>30</v>
      </c>
      <c r="B106" s="34"/>
      <c r="C106" s="35"/>
      <c r="D106" s="35"/>
      <c r="E106" s="35"/>
      <c r="F106" s="87"/>
    </row>
    <row r="107" spans="1:6" ht="11.25" customHeight="1">
      <c r="A107" s="34"/>
      <c r="B107" s="34"/>
      <c r="C107" s="35"/>
      <c r="D107" s="35"/>
      <c r="E107" s="35"/>
      <c r="F107" s="88"/>
    </row>
    <row r="108" spans="1:6" ht="26.25" customHeight="1">
      <c r="A108" s="36" t="s">
        <v>43</v>
      </c>
      <c r="B108" s="36"/>
      <c r="C108" s="36"/>
      <c r="D108" s="36"/>
      <c r="E108" s="36"/>
    </row>
    <row r="109" spans="1:6" ht="11.25" customHeight="1">
      <c r="A109" s="34">
        <v>1</v>
      </c>
      <c r="B109" s="34"/>
      <c r="C109" s="35"/>
      <c r="D109" s="35"/>
      <c r="E109" s="35"/>
    </row>
    <row r="110" spans="1:6" ht="11.25" customHeight="1">
      <c r="A110" s="34">
        <v>2</v>
      </c>
      <c r="B110" s="34"/>
      <c r="C110" s="35"/>
      <c r="D110" s="35"/>
      <c r="E110" s="35"/>
    </row>
    <row r="111" spans="1:6" ht="11.25" customHeight="1">
      <c r="A111" s="34">
        <v>3</v>
      </c>
      <c r="B111" s="34"/>
      <c r="C111" s="35"/>
      <c r="D111" s="35"/>
      <c r="E111" s="35"/>
    </row>
    <row r="112" spans="1:6" ht="11.25" customHeight="1">
      <c r="A112" s="34">
        <v>4</v>
      </c>
      <c r="B112" s="34"/>
      <c r="C112" s="35"/>
      <c r="D112" s="35"/>
      <c r="E112" s="35"/>
    </row>
    <row r="113" spans="1:5" ht="11.25" customHeight="1">
      <c r="A113" s="34">
        <v>5</v>
      </c>
      <c r="B113" s="34"/>
      <c r="C113" s="35"/>
      <c r="D113" s="35"/>
      <c r="E113" s="35"/>
    </row>
    <row r="114" spans="1:5" ht="11.25" customHeight="1">
      <c r="A114" s="34">
        <v>6</v>
      </c>
      <c r="B114" s="34"/>
      <c r="C114" s="35"/>
      <c r="D114" s="35"/>
      <c r="E114" s="35"/>
    </row>
    <row r="115" spans="1:5" ht="11.25" customHeight="1">
      <c r="A115" s="34">
        <v>7</v>
      </c>
      <c r="B115" s="34"/>
      <c r="C115" s="35"/>
      <c r="D115" s="35"/>
      <c r="E115" s="35"/>
    </row>
    <row r="116" spans="1:5" ht="11.25" customHeight="1">
      <c r="A116" s="34">
        <v>8</v>
      </c>
      <c r="B116" s="34"/>
      <c r="C116" s="35"/>
      <c r="D116" s="35"/>
      <c r="E116" s="35"/>
    </row>
    <row r="117" spans="1:5" ht="11.25" customHeight="1">
      <c r="A117" s="34">
        <v>9</v>
      </c>
      <c r="B117" s="34"/>
      <c r="C117" s="35"/>
      <c r="D117" s="35"/>
      <c r="E117" s="35"/>
    </row>
    <row r="118" spans="1:5" ht="11.25" customHeight="1">
      <c r="A118" s="34">
        <v>10</v>
      </c>
      <c r="B118" s="34"/>
      <c r="C118" s="35"/>
      <c r="D118" s="35"/>
      <c r="E118" s="35"/>
    </row>
    <row r="119" spans="1:5" ht="11.25" customHeight="1">
      <c r="A119" s="34">
        <v>11</v>
      </c>
      <c r="B119" s="34"/>
      <c r="C119" s="35"/>
      <c r="D119" s="35"/>
      <c r="E119" s="35"/>
    </row>
    <row r="120" spans="1:5" ht="11.25" customHeight="1">
      <c r="A120" s="34">
        <v>12</v>
      </c>
      <c r="B120" s="34"/>
      <c r="C120" s="35"/>
      <c r="D120" s="35"/>
      <c r="E120" s="35"/>
    </row>
    <row r="121" spans="1:5" ht="11.25" customHeight="1">
      <c r="A121" s="34">
        <v>13</v>
      </c>
      <c r="B121" s="34"/>
      <c r="C121" s="35"/>
      <c r="D121" s="35"/>
      <c r="E121" s="35"/>
    </row>
    <row r="122" spans="1:5" ht="11.25" customHeight="1">
      <c r="A122" s="34">
        <v>14</v>
      </c>
      <c r="B122" s="34"/>
      <c r="C122" s="35"/>
      <c r="D122" s="35"/>
      <c r="E122" s="35"/>
    </row>
    <row r="123" spans="1:5" ht="11.25" customHeight="1">
      <c r="A123" s="34">
        <v>15</v>
      </c>
      <c r="B123" s="34"/>
      <c r="C123" s="35"/>
      <c r="D123" s="35"/>
      <c r="E123" s="35"/>
    </row>
    <row r="124" spans="1:5" ht="11.25" customHeight="1">
      <c r="A124" s="34">
        <v>16</v>
      </c>
      <c r="B124" s="34"/>
      <c r="C124" s="35"/>
      <c r="D124" s="35"/>
      <c r="E124" s="35"/>
    </row>
    <row r="125" spans="1:5" ht="11.25" customHeight="1">
      <c r="A125" s="34">
        <v>17</v>
      </c>
      <c r="B125" s="34"/>
      <c r="C125" s="35"/>
      <c r="D125" s="35"/>
      <c r="E125" s="35"/>
    </row>
    <row r="126" spans="1:5" ht="11.25" customHeight="1">
      <c r="A126" s="34">
        <v>18</v>
      </c>
      <c r="B126" s="34"/>
      <c r="C126" s="35"/>
      <c r="D126" s="35"/>
      <c r="E126" s="35"/>
    </row>
    <row r="127" spans="1:5" ht="11.25" customHeight="1">
      <c r="A127" s="34">
        <v>19</v>
      </c>
      <c r="B127" s="34"/>
      <c r="C127" s="35"/>
      <c r="D127" s="35"/>
      <c r="E127" s="35"/>
    </row>
    <row r="128" spans="1:5" ht="11.25" customHeight="1">
      <c r="A128" s="34">
        <v>20</v>
      </c>
      <c r="B128" s="34"/>
      <c r="C128" s="35"/>
      <c r="D128" s="35"/>
      <c r="E128" s="35"/>
    </row>
    <row r="129" spans="1:5" ht="11.25" customHeight="1">
      <c r="A129" s="34">
        <v>21</v>
      </c>
      <c r="B129" s="34"/>
      <c r="C129" s="35"/>
      <c r="D129" s="35"/>
      <c r="E129" s="35"/>
    </row>
    <row r="130" spans="1:5" ht="11.25" customHeight="1">
      <c r="A130" s="34">
        <v>22</v>
      </c>
      <c r="B130" s="34"/>
      <c r="C130" s="35"/>
      <c r="D130" s="35"/>
      <c r="E130" s="35"/>
    </row>
    <row r="131" spans="1:5" ht="11.25" customHeight="1">
      <c r="A131" s="34">
        <v>23</v>
      </c>
      <c r="B131" s="34"/>
      <c r="C131" s="35"/>
      <c r="D131" s="35"/>
      <c r="E131" s="35"/>
    </row>
    <row r="132" spans="1:5" ht="11.25" customHeight="1">
      <c r="A132" s="34">
        <v>24</v>
      </c>
      <c r="B132" s="34"/>
      <c r="C132" s="35"/>
      <c r="D132" s="35"/>
      <c r="E132" s="35"/>
    </row>
    <row r="133" spans="1:5" ht="11.25" customHeight="1">
      <c r="A133" s="34">
        <v>25</v>
      </c>
      <c r="B133" s="34"/>
      <c r="C133" s="35"/>
      <c r="D133" s="35"/>
      <c r="E133" s="35"/>
    </row>
    <row r="134" spans="1:5" ht="11.25" customHeight="1">
      <c r="A134" s="34">
        <v>26</v>
      </c>
      <c r="B134" s="34"/>
      <c r="C134" s="35"/>
      <c r="D134" s="35"/>
      <c r="E134" s="35"/>
    </row>
    <row r="135" spans="1:5" ht="11.25" customHeight="1">
      <c r="A135" s="34">
        <v>27</v>
      </c>
      <c r="B135" s="34"/>
      <c r="C135" s="35"/>
      <c r="D135" s="35"/>
      <c r="E135" s="35"/>
    </row>
    <row r="136" spans="1:5" ht="11.25" customHeight="1">
      <c r="A136" s="34">
        <v>28</v>
      </c>
      <c r="B136" s="34"/>
      <c r="C136" s="35"/>
      <c r="D136" s="35"/>
      <c r="E136" s="35"/>
    </row>
    <row r="137" spans="1:5" ht="11.25" customHeight="1">
      <c r="A137" s="34">
        <v>29</v>
      </c>
      <c r="B137" s="34"/>
      <c r="C137" s="35"/>
      <c r="D137" s="35"/>
      <c r="E137" s="35"/>
    </row>
    <row r="138" spans="1:5" ht="11.25" customHeight="1">
      <c r="A138" s="34">
        <v>30</v>
      </c>
      <c r="B138" s="34"/>
      <c r="C138" s="35"/>
      <c r="D138" s="35"/>
      <c r="E138" s="35"/>
    </row>
    <row r="139" spans="1:5" ht="26.25" customHeight="1">
      <c r="A139" s="36" t="s">
        <v>43</v>
      </c>
      <c r="B139" s="36"/>
      <c r="C139" s="36"/>
      <c r="D139" s="36"/>
      <c r="E139" s="36"/>
    </row>
    <row r="140" spans="1:5" ht="11.25" customHeight="1">
      <c r="A140" s="34">
        <v>1</v>
      </c>
      <c r="B140" s="34"/>
      <c r="C140" s="35"/>
      <c r="D140" s="35"/>
      <c r="E140" s="35"/>
    </row>
    <row r="141" spans="1:5" ht="11.25" customHeight="1">
      <c r="A141" s="34">
        <v>2</v>
      </c>
      <c r="B141" s="34"/>
      <c r="C141" s="35"/>
      <c r="D141" s="35"/>
      <c r="E141" s="35"/>
    </row>
    <row r="142" spans="1:5" ht="11.25" customHeight="1">
      <c r="A142" s="34">
        <v>3</v>
      </c>
      <c r="B142" s="34"/>
      <c r="C142" s="35"/>
      <c r="D142" s="35"/>
      <c r="E142" s="35"/>
    </row>
    <row r="143" spans="1:5" ht="11.25" customHeight="1">
      <c r="A143" s="34">
        <v>4</v>
      </c>
      <c r="B143" s="34"/>
      <c r="C143" s="35"/>
      <c r="D143" s="35"/>
      <c r="E143" s="35"/>
    </row>
    <row r="144" spans="1:5" ht="11.25" customHeight="1">
      <c r="A144" s="34">
        <v>5</v>
      </c>
      <c r="B144" s="34"/>
      <c r="C144" s="35"/>
      <c r="D144" s="35"/>
      <c r="E144" s="35"/>
    </row>
    <row r="145" spans="1:5" ht="11.25" customHeight="1">
      <c r="A145" s="34">
        <v>6</v>
      </c>
      <c r="B145" s="34"/>
      <c r="C145" s="35"/>
      <c r="D145" s="35"/>
      <c r="E145" s="35"/>
    </row>
    <row r="146" spans="1:5" ht="11.25" customHeight="1">
      <c r="A146" s="34">
        <v>7</v>
      </c>
      <c r="B146" s="34"/>
      <c r="C146" s="35"/>
      <c r="D146" s="35"/>
      <c r="E146" s="35"/>
    </row>
    <row r="147" spans="1:5" ht="11.25" customHeight="1">
      <c r="A147" s="34">
        <v>8</v>
      </c>
      <c r="B147" s="34"/>
      <c r="C147" s="35"/>
      <c r="D147" s="35"/>
      <c r="E147" s="35"/>
    </row>
    <row r="148" spans="1:5" ht="11.25" customHeight="1">
      <c r="A148" s="34">
        <v>9</v>
      </c>
      <c r="B148" s="34"/>
      <c r="C148" s="35"/>
      <c r="D148" s="35"/>
      <c r="E148" s="35"/>
    </row>
    <row r="149" spans="1:5" ht="11.25" customHeight="1">
      <c r="A149" s="34">
        <v>10</v>
      </c>
      <c r="B149" s="34"/>
      <c r="C149" s="35"/>
      <c r="D149" s="35"/>
      <c r="E149" s="35"/>
    </row>
    <row r="150" spans="1:5" ht="11.25" customHeight="1">
      <c r="A150" s="34">
        <v>11</v>
      </c>
      <c r="B150" s="34"/>
      <c r="C150" s="35"/>
      <c r="D150" s="35"/>
      <c r="E150" s="35"/>
    </row>
    <row r="151" spans="1:5" ht="11.25" customHeight="1">
      <c r="A151" s="34">
        <v>12</v>
      </c>
      <c r="B151" s="34"/>
      <c r="C151" s="35"/>
      <c r="D151" s="35"/>
      <c r="E151" s="35"/>
    </row>
    <row r="152" spans="1:5" ht="11.25" customHeight="1">
      <c r="A152" s="34">
        <v>13</v>
      </c>
      <c r="B152" s="34"/>
      <c r="C152" s="35"/>
      <c r="D152" s="35"/>
      <c r="E152" s="35"/>
    </row>
    <row r="153" spans="1:5" ht="11.25" customHeight="1">
      <c r="A153" s="34">
        <v>14</v>
      </c>
      <c r="B153" s="34"/>
      <c r="C153" s="35"/>
      <c r="D153" s="35"/>
      <c r="E153" s="35"/>
    </row>
    <row r="154" spans="1:5" ht="11.25" customHeight="1">
      <c r="A154" s="34">
        <v>15</v>
      </c>
      <c r="B154" s="34"/>
      <c r="C154" s="35"/>
      <c r="D154" s="35"/>
      <c r="E154" s="35"/>
    </row>
    <row r="155" spans="1:5" ht="11.25" customHeight="1">
      <c r="A155" s="34">
        <v>16</v>
      </c>
      <c r="B155" s="34"/>
      <c r="C155" s="35"/>
      <c r="D155" s="35"/>
      <c r="E155" s="35"/>
    </row>
    <row r="156" spans="1:5" ht="11.25" customHeight="1">
      <c r="A156" s="34">
        <v>17</v>
      </c>
      <c r="B156" s="34"/>
      <c r="C156" s="35"/>
      <c r="D156" s="35"/>
      <c r="E156" s="35"/>
    </row>
    <row r="157" spans="1:5" ht="11.25" customHeight="1">
      <c r="A157" s="34">
        <v>18</v>
      </c>
      <c r="B157" s="34"/>
      <c r="C157" s="35"/>
      <c r="D157" s="35"/>
      <c r="E157" s="35"/>
    </row>
    <row r="158" spans="1:5" ht="11.25" customHeight="1">
      <c r="A158" s="34">
        <v>19</v>
      </c>
      <c r="B158" s="34"/>
      <c r="C158" s="35"/>
      <c r="D158" s="35"/>
      <c r="E158" s="35"/>
    </row>
    <row r="159" spans="1:5" ht="11.25" customHeight="1">
      <c r="A159" s="34">
        <v>20</v>
      </c>
      <c r="B159" s="34"/>
      <c r="C159" s="35"/>
      <c r="D159" s="35"/>
      <c r="E159" s="35"/>
    </row>
    <row r="160" spans="1:5" ht="11.25" customHeight="1">
      <c r="A160" s="34">
        <v>21</v>
      </c>
      <c r="B160" s="34"/>
      <c r="C160" s="35"/>
      <c r="D160" s="35"/>
      <c r="E160" s="35"/>
    </row>
    <row r="161" spans="1:5" ht="11.25" customHeight="1">
      <c r="A161" s="34">
        <v>22</v>
      </c>
      <c r="B161" s="34"/>
      <c r="C161" s="35"/>
      <c r="D161" s="35"/>
      <c r="E161" s="35"/>
    </row>
    <row r="162" spans="1:5" ht="11.25" customHeight="1">
      <c r="A162" s="34">
        <v>23</v>
      </c>
      <c r="B162" s="34"/>
      <c r="C162" s="35"/>
      <c r="D162" s="35"/>
      <c r="E162" s="35"/>
    </row>
    <row r="163" spans="1:5" ht="11.25" customHeight="1">
      <c r="A163" s="34">
        <v>24</v>
      </c>
      <c r="B163" s="34"/>
      <c r="C163" s="35"/>
      <c r="D163" s="35"/>
      <c r="E163" s="35"/>
    </row>
    <row r="164" spans="1:5" ht="11.25" customHeight="1">
      <c r="A164" s="34">
        <v>25</v>
      </c>
      <c r="B164" s="34"/>
      <c r="C164" s="35"/>
      <c r="D164" s="35"/>
      <c r="E164" s="35"/>
    </row>
    <row r="165" spans="1:5" ht="11.25" customHeight="1">
      <c r="A165" s="34">
        <v>26</v>
      </c>
      <c r="B165" s="34"/>
      <c r="C165" s="35"/>
      <c r="D165" s="35"/>
      <c r="E165" s="35"/>
    </row>
    <row r="166" spans="1:5" ht="11.25" customHeight="1">
      <c r="A166" s="34">
        <v>27</v>
      </c>
      <c r="B166" s="34"/>
      <c r="C166" s="35"/>
      <c r="D166" s="35"/>
      <c r="E166" s="35"/>
    </row>
    <row r="167" spans="1:5" ht="11.25" customHeight="1">
      <c r="A167" s="34">
        <v>28</v>
      </c>
      <c r="B167" s="34"/>
      <c r="C167" s="35"/>
      <c r="D167" s="35"/>
      <c r="E167" s="35"/>
    </row>
    <row r="168" spans="1:5" ht="11.25" customHeight="1">
      <c r="A168" s="34">
        <v>29</v>
      </c>
      <c r="B168" s="34"/>
      <c r="C168" s="35"/>
      <c r="D168" s="35"/>
      <c r="E168" s="35"/>
    </row>
    <row r="169" spans="1:5" ht="11.25" customHeight="1">
      <c r="A169" s="34">
        <v>30</v>
      </c>
      <c r="B169" s="34"/>
      <c r="C169" s="35"/>
      <c r="D169" s="35"/>
      <c r="E169" s="35"/>
    </row>
    <row r="170" spans="1:5" ht="11.25" customHeight="1">
      <c r="A170" s="34">
        <v>31</v>
      </c>
      <c r="B170" s="34"/>
      <c r="C170" s="35"/>
      <c r="D170" s="35"/>
      <c r="E170" s="35"/>
    </row>
    <row r="171" spans="1:5" ht="11.25" customHeight="1">
      <c r="A171" s="34">
        <v>32</v>
      </c>
      <c r="B171" s="34"/>
      <c r="C171" s="35"/>
      <c r="D171" s="35"/>
      <c r="E171" s="35"/>
    </row>
    <row r="172" spans="1:5" ht="11.25" customHeight="1">
      <c r="A172" s="34">
        <v>33</v>
      </c>
      <c r="B172" s="34"/>
      <c r="C172" s="35"/>
      <c r="D172" s="35"/>
      <c r="E172" s="35"/>
    </row>
    <row r="173" spans="1:5" ht="11.25" customHeight="1">
      <c r="A173" s="34">
        <v>34</v>
      </c>
      <c r="B173" s="34"/>
      <c r="C173" s="35"/>
      <c r="D173" s="35"/>
      <c r="E173" s="35"/>
    </row>
    <row r="174" spans="1:5" ht="26.25" customHeight="1">
      <c r="A174" s="36" t="s">
        <v>43</v>
      </c>
      <c r="B174" s="36"/>
      <c r="C174" s="36"/>
      <c r="D174" s="36"/>
      <c r="E174" s="36"/>
    </row>
    <row r="175" spans="1:5" ht="11.25" customHeight="1">
      <c r="A175" s="34">
        <v>1</v>
      </c>
      <c r="B175" s="34"/>
      <c r="C175" s="35"/>
      <c r="D175" s="35"/>
      <c r="E175" s="35"/>
    </row>
    <row r="176" spans="1:5" ht="11.25" customHeight="1">
      <c r="A176" s="34">
        <v>2</v>
      </c>
      <c r="B176" s="34"/>
      <c r="C176" s="35"/>
      <c r="D176" s="35"/>
      <c r="E176" s="35"/>
    </row>
    <row r="177" spans="1:5" ht="11.25" customHeight="1">
      <c r="A177" s="34">
        <v>3</v>
      </c>
      <c r="B177" s="34"/>
      <c r="C177" s="35"/>
      <c r="D177" s="35"/>
      <c r="E177" s="35"/>
    </row>
    <row r="178" spans="1:5" ht="11.25" customHeight="1">
      <c r="A178" s="34">
        <v>4</v>
      </c>
      <c r="B178" s="34"/>
      <c r="C178" s="35"/>
      <c r="D178" s="35"/>
      <c r="E178" s="35"/>
    </row>
    <row r="179" spans="1:5" ht="11.25" customHeight="1">
      <c r="A179" s="34">
        <v>5</v>
      </c>
      <c r="B179" s="34"/>
      <c r="C179" s="35"/>
      <c r="D179" s="35"/>
      <c r="E179" s="35"/>
    </row>
    <row r="180" spans="1:5" ht="11.25" customHeight="1">
      <c r="A180" s="34">
        <v>6</v>
      </c>
      <c r="B180" s="34"/>
      <c r="C180" s="35"/>
      <c r="D180" s="35"/>
      <c r="E180" s="35"/>
    </row>
    <row r="181" spans="1:5" ht="11.25" customHeight="1">
      <c r="A181" s="34">
        <v>7</v>
      </c>
      <c r="B181" s="34"/>
      <c r="C181" s="35"/>
      <c r="D181" s="35"/>
      <c r="E181" s="35"/>
    </row>
    <row r="182" spans="1:5" ht="11.25" customHeight="1">
      <c r="A182" s="34">
        <v>8</v>
      </c>
      <c r="B182" s="34"/>
      <c r="C182" s="35"/>
      <c r="D182" s="35"/>
      <c r="E182" s="35"/>
    </row>
    <row r="183" spans="1:5" ht="11.25" customHeight="1">
      <c r="A183" s="34">
        <v>9</v>
      </c>
      <c r="B183" s="34"/>
      <c r="C183" s="35"/>
      <c r="D183" s="35"/>
      <c r="E183" s="35"/>
    </row>
    <row r="184" spans="1:5" ht="11.25" customHeight="1">
      <c r="A184" s="34">
        <v>10</v>
      </c>
      <c r="B184" s="34"/>
      <c r="C184" s="35"/>
      <c r="D184" s="35"/>
      <c r="E184" s="35"/>
    </row>
    <row r="185" spans="1:5" ht="11.25" customHeight="1">
      <c r="A185" s="34">
        <v>11</v>
      </c>
      <c r="B185" s="34"/>
      <c r="C185" s="35"/>
      <c r="D185" s="35"/>
      <c r="E185" s="35"/>
    </row>
    <row r="186" spans="1:5" ht="11.25" customHeight="1">
      <c r="A186" s="34">
        <v>12</v>
      </c>
      <c r="B186" s="34"/>
      <c r="C186" s="35"/>
      <c r="D186" s="35"/>
      <c r="E186" s="35"/>
    </row>
    <row r="187" spans="1:5" ht="11.25" customHeight="1">
      <c r="A187" s="34">
        <v>13</v>
      </c>
      <c r="B187" s="34"/>
      <c r="C187" s="35"/>
      <c r="D187" s="35"/>
      <c r="E187" s="35"/>
    </row>
    <row r="188" spans="1:5" ht="11.25" customHeight="1">
      <c r="A188" s="34">
        <v>14</v>
      </c>
      <c r="B188" s="34"/>
      <c r="C188" s="35"/>
      <c r="D188" s="35"/>
      <c r="E188" s="35"/>
    </row>
    <row r="189" spans="1:5" ht="11.25" customHeight="1">
      <c r="A189" s="34">
        <v>15</v>
      </c>
      <c r="B189" s="34"/>
      <c r="C189" s="35"/>
      <c r="D189" s="35"/>
      <c r="E189" s="35"/>
    </row>
    <row r="190" spans="1:5" ht="11.25" customHeight="1">
      <c r="A190" s="34">
        <v>16</v>
      </c>
      <c r="B190" s="34"/>
      <c r="C190" s="35"/>
      <c r="D190" s="35"/>
      <c r="E190" s="35"/>
    </row>
    <row r="191" spans="1:5" ht="11.25" customHeight="1">
      <c r="A191" s="34">
        <v>17</v>
      </c>
      <c r="B191" s="34"/>
      <c r="C191" s="35"/>
      <c r="D191" s="35"/>
      <c r="E191" s="35"/>
    </row>
    <row r="192" spans="1:5" ht="11.25" customHeight="1">
      <c r="A192" s="34">
        <v>18</v>
      </c>
      <c r="B192" s="34"/>
      <c r="C192" s="35"/>
      <c r="D192" s="35"/>
      <c r="E192" s="35"/>
    </row>
    <row r="193" spans="1:5" ht="11.25" customHeight="1">
      <c r="A193" s="34">
        <v>19</v>
      </c>
      <c r="B193" s="34"/>
      <c r="C193" s="35"/>
      <c r="D193" s="35"/>
      <c r="E193" s="35"/>
    </row>
    <row r="194" spans="1:5" ht="11.25" customHeight="1">
      <c r="A194" s="34">
        <v>20</v>
      </c>
      <c r="B194" s="34"/>
      <c r="C194" s="35"/>
      <c r="D194" s="35"/>
      <c r="E194" s="35"/>
    </row>
    <row r="195" spans="1:5" ht="11.25" customHeight="1">
      <c r="A195" s="34">
        <v>21</v>
      </c>
      <c r="B195" s="34"/>
      <c r="C195" s="35"/>
      <c r="D195" s="35"/>
      <c r="E195" s="35"/>
    </row>
    <row r="196" spans="1:5" ht="11.25" customHeight="1">
      <c r="A196" s="34">
        <v>22</v>
      </c>
      <c r="B196" s="34"/>
      <c r="C196" s="35"/>
      <c r="D196" s="35"/>
      <c r="E196" s="35"/>
    </row>
    <row r="197" spans="1:5" ht="11.25" customHeight="1">
      <c r="A197" s="34">
        <v>23</v>
      </c>
      <c r="B197" s="34"/>
      <c r="C197" s="35"/>
      <c r="D197" s="35"/>
      <c r="E197" s="35"/>
    </row>
    <row r="198" spans="1:5" ht="11.25" customHeight="1">
      <c r="A198" s="34">
        <v>24</v>
      </c>
      <c r="B198" s="34"/>
      <c r="C198" s="35"/>
      <c r="D198" s="35"/>
      <c r="E198" s="35"/>
    </row>
    <row r="199" spans="1:5" ht="11.25" customHeight="1">
      <c r="A199" s="34">
        <v>25</v>
      </c>
      <c r="B199" s="34"/>
      <c r="C199" s="35"/>
      <c r="D199" s="35"/>
      <c r="E199" s="35"/>
    </row>
    <row r="200" spans="1:5" ht="11.25" customHeight="1">
      <c r="A200" s="34">
        <v>26</v>
      </c>
      <c r="B200" s="34"/>
      <c r="C200" s="35"/>
      <c r="D200" s="35"/>
      <c r="E200" s="35"/>
    </row>
    <row r="201" spans="1:5" ht="11.25" customHeight="1">
      <c r="A201" s="34">
        <v>27</v>
      </c>
      <c r="B201" s="34"/>
      <c r="C201" s="35"/>
      <c r="D201" s="35"/>
      <c r="E201" s="35"/>
    </row>
    <row r="202" spans="1:5" ht="26.25" customHeight="1">
      <c r="A202" s="36" t="s">
        <v>43</v>
      </c>
      <c r="B202" s="36"/>
      <c r="C202" s="36"/>
      <c r="D202" s="36"/>
      <c r="E202" s="36"/>
    </row>
    <row r="203" spans="1:5" ht="11.25" customHeight="1">
      <c r="A203" s="34">
        <v>1</v>
      </c>
      <c r="B203" s="34"/>
      <c r="C203" s="35"/>
      <c r="D203" s="35"/>
      <c r="E203" s="35"/>
    </row>
    <row r="204" spans="1:5" ht="11.25" customHeight="1">
      <c r="A204" s="34">
        <v>2</v>
      </c>
      <c r="B204" s="34"/>
      <c r="C204" s="35"/>
      <c r="D204" s="35"/>
      <c r="E204" s="35"/>
    </row>
    <row r="205" spans="1:5" ht="11.25" customHeight="1">
      <c r="A205" s="34">
        <v>3</v>
      </c>
      <c r="B205" s="34"/>
      <c r="C205" s="35"/>
      <c r="D205" s="35"/>
      <c r="E205" s="35"/>
    </row>
    <row r="206" spans="1:5" ht="11.25" customHeight="1">
      <c r="A206" s="34">
        <v>4</v>
      </c>
      <c r="B206" s="34"/>
      <c r="C206" s="35"/>
      <c r="D206" s="35"/>
      <c r="E206" s="35"/>
    </row>
    <row r="207" spans="1:5" ht="11.25" customHeight="1">
      <c r="A207" s="34">
        <v>5</v>
      </c>
      <c r="B207" s="34"/>
      <c r="C207" s="35"/>
      <c r="D207" s="35"/>
      <c r="E207" s="35"/>
    </row>
    <row r="208" spans="1:5" ht="11.25" customHeight="1">
      <c r="A208" s="34">
        <v>6</v>
      </c>
      <c r="B208" s="34"/>
      <c r="C208" s="35"/>
      <c r="D208" s="35"/>
      <c r="E208" s="35"/>
    </row>
    <row r="209" spans="1:5" ht="11.25" customHeight="1">
      <c r="A209" s="34">
        <v>7</v>
      </c>
      <c r="B209" s="34"/>
      <c r="C209" s="35"/>
      <c r="D209" s="35"/>
      <c r="E209" s="35"/>
    </row>
    <row r="210" spans="1:5" ht="11.25" customHeight="1">
      <c r="A210" s="34">
        <v>8</v>
      </c>
      <c r="B210" s="34"/>
      <c r="C210" s="35"/>
      <c r="D210" s="35"/>
      <c r="E210" s="35"/>
    </row>
    <row r="211" spans="1:5" ht="11.25" customHeight="1">
      <c r="A211" s="34">
        <v>9</v>
      </c>
      <c r="B211" s="34"/>
      <c r="C211" s="35"/>
      <c r="D211" s="35"/>
      <c r="E211" s="35"/>
    </row>
    <row r="212" spans="1:5" ht="11.25" customHeight="1">
      <c r="A212" s="34">
        <v>10</v>
      </c>
      <c r="B212" s="34"/>
      <c r="C212" s="35"/>
      <c r="D212" s="35"/>
      <c r="E212" s="35"/>
    </row>
    <row r="213" spans="1:5" ht="11.25" customHeight="1">
      <c r="A213" s="34">
        <v>11</v>
      </c>
      <c r="B213" s="34"/>
      <c r="C213" s="35"/>
      <c r="D213" s="35"/>
      <c r="E213" s="35"/>
    </row>
    <row r="214" spans="1:5" ht="11.25" customHeight="1">
      <c r="A214" s="34">
        <v>12</v>
      </c>
      <c r="B214" s="34"/>
      <c r="C214" s="35"/>
      <c r="D214" s="35"/>
      <c r="E214" s="35"/>
    </row>
    <row r="215" spans="1:5" ht="11.25" customHeight="1">
      <c r="A215" s="34">
        <v>13</v>
      </c>
      <c r="B215" s="34"/>
      <c r="C215" s="35"/>
      <c r="D215" s="35"/>
      <c r="E215" s="35"/>
    </row>
    <row r="216" spans="1:5" ht="11.25" customHeight="1">
      <c r="A216" s="34">
        <v>14</v>
      </c>
      <c r="B216" s="34"/>
      <c r="C216" s="35"/>
      <c r="D216" s="35"/>
      <c r="E216" s="35"/>
    </row>
    <row r="217" spans="1:5" ht="11.25" customHeight="1">
      <c r="A217" s="34">
        <v>15</v>
      </c>
      <c r="B217" s="34"/>
      <c r="C217" s="35"/>
      <c r="D217" s="35"/>
      <c r="E217" s="35"/>
    </row>
    <row r="218" spans="1:5" ht="11.25" customHeight="1">
      <c r="A218" s="34">
        <v>16</v>
      </c>
      <c r="B218" s="34"/>
      <c r="C218" s="35"/>
      <c r="D218" s="35"/>
      <c r="E218" s="35"/>
    </row>
    <row r="219" spans="1:5" ht="11.25" customHeight="1">
      <c r="A219" s="34">
        <v>17</v>
      </c>
      <c r="B219" s="34"/>
      <c r="C219" s="35"/>
      <c r="D219" s="35"/>
      <c r="E219" s="35"/>
    </row>
    <row r="220" spans="1:5" ht="11.25" customHeight="1">
      <c r="A220" s="34">
        <v>18</v>
      </c>
      <c r="B220" s="34"/>
      <c r="C220" s="35"/>
      <c r="D220" s="35"/>
      <c r="E220" s="35"/>
    </row>
    <row r="221" spans="1:5" ht="11.25" customHeight="1">
      <c r="A221" s="34">
        <v>19</v>
      </c>
      <c r="B221" s="34"/>
      <c r="C221" s="35"/>
      <c r="D221" s="35"/>
      <c r="E221" s="35"/>
    </row>
    <row r="222" spans="1:5" ht="11.25" customHeight="1">
      <c r="A222" s="34">
        <v>20</v>
      </c>
      <c r="B222" s="34"/>
      <c r="C222" s="35"/>
      <c r="D222" s="35"/>
      <c r="E222" s="35"/>
    </row>
    <row r="223" spans="1:5" ht="11.25" customHeight="1">
      <c r="A223" s="34">
        <v>21</v>
      </c>
      <c r="B223" s="34"/>
      <c r="C223" s="35"/>
      <c r="D223" s="35"/>
      <c r="E223" s="35"/>
    </row>
    <row r="224" spans="1:5" ht="11.25" customHeight="1">
      <c r="A224" s="34">
        <v>22</v>
      </c>
      <c r="B224" s="34"/>
      <c r="C224" s="35"/>
      <c r="D224" s="35"/>
      <c r="E224" s="35"/>
    </row>
    <row r="225" spans="1:5" ht="11.25" customHeight="1">
      <c r="A225" s="34">
        <v>23</v>
      </c>
      <c r="B225" s="34"/>
      <c r="C225" s="35"/>
      <c r="D225" s="35"/>
      <c r="E225" s="35"/>
    </row>
    <row r="226" spans="1:5" ht="11.25" customHeight="1">
      <c r="A226" s="34">
        <v>24</v>
      </c>
      <c r="B226" s="34"/>
      <c r="C226" s="35"/>
      <c r="D226" s="35"/>
      <c r="E226" s="35"/>
    </row>
    <row r="227" spans="1:5" ht="11.25" customHeight="1">
      <c r="A227" s="34">
        <v>25</v>
      </c>
      <c r="B227" s="34"/>
      <c r="C227" s="35"/>
      <c r="D227" s="35"/>
      <c r="E227" s="35"/>
    </row>
    <row r="228" spans="1:5" ht="11.25" customHeight="1">
      <c r="A228" s="34">
        <v>26</v>
      </c>
      <c r="B228" s="34"/>
      <c r="C228" s="35"/>
      <c r="D228" s="35"/>
      <c r="E228" s="35"/>
    </row>
    <row r="229" spans="1:5" ht="11.25" customHeight="1">
      <c r="A229" s="34">
        <v>27</v>
      </c>
      <c r="B229" s="34"/>
      <c r="C229" s="35"/>
      <c r="D229" s="35"/>
      <c r="E229" s="35"/>
    </row>
    <row r="230" spans="1:5" ht="11.25" customHeight="1">
      <c r="A230" s="34">
        <v>28</v>
      </c>
      <c r="B230" s="34"/>
      <c r="C230" s="35"/>
      <c r="D230" s="35"/>
      <c r="E230" s="35"/>
    </row>
    <row r="231" spans="1:5" ht="26.25" customHeight="1">
      <c r="A231" s="36" t="s">
        <v>43</v>
      </c>
      <c r="B231" s="36"/>
      <c r="C231" s="36"/>
      <c r="D231" s="36"/>
      <c r="E231" s="36"/>
    </row>
    <row r="232" spans="1:5" ht="11.25" customHeight="1">
      <c r="A232" s="34">
        <v>1</v>
      </c>
      <c r="B232" s="34"/>
      <c r="C232" s="35"/>
      <c r="D232" s="35"/>
      <c r="E232" s="35"/>
    </row>
    <row r="233" spans="1:5" ht="11.25" customHeight="1">
      <c r="A233" s="34">
        <v>2</v>
      </c>
      <c r="B233" s="34"/>
      <c r="C233" s="35"/>
      <c r="D233" s="35"/>
      <c r="E233" s="35"/>
    </row>
    <row r="234" spans="1:5" ht="11.25" customHeight="1">
      <c r="A234" s="34">
        <v>3</v>
      </c>
      <c r="B234" s="34"/>
      <c r="C234" s="35"/>
      <c r="D234" s="35"/>
      <c r="E234" s="35"/>
    </row>
    <row r="235" spans="1:5" ht="11.25" customHeight="1">
      <c r="A235" s="34">
        <v>4</v>
      </c>
      <c r="B235" s="34"/>
      <c r="C235" s="35"/>
      <c r="D235" s="35"/>
      <c r="E235" s="35"/>
    </row>
    <row r="236" spans="1:5" ht="11.25" customHeight="1">
      <c r="A236" s="34">
        <v>5</v>
      </c>
      <c r="B236" s="34"/>
      <c r="C236" s="35"/>
      <c r="D236" s="35"/>
      <c r="E236" s="35"/>
    </row>
    <row r="237" spans="1:5" ht="11.25" customHeight="1">
      <c r="A237" s="34">
        <v>6</v>
      </c>
      <c r="B237" s="34"/>
      <c r="C237" s="35"/>
      <c r="D237" s="35"/>
      <c r="E237" s="35"/>
    </row>
    <row r="238" spans="1:5" ht="11.25" customHeight="1">
      <c r="A238" s="34">
        <v>7</v>
      </c>
      <c r="B238" s="34"/>
      <c r="C238" s="35"/>
      <c r="D238" s="35"/>
      <c r="E238" s="35"/>
    </row>
    <row r="239" spans="1:5" ht="11.25" customHeight="1">
      <c r="A239" s="34">
        <v>8</v>
      </c>
      <c r="B239" s="34"/>
      <c r="C239" s="35"/>
      <c r="D239" s="35"/>
      <c r="E239" s="35"/>
    </row>
    <row r="240" spans="1:5" ht="11.25" customHeight="1">
      <c r="A240" s="34">
        <v>9</v>
      </c>
      <c r="B240" s="34"/>
      <c r="C240" s="35"/>
      <c r="D240" s="35"/>
      <c r="E240" s="35"/>
    </row>
    <row r="241" spans="1:5" ht="11.25" customHeight="1">
      <c r="A241" s="34">
        <v>10</v>
      </c>
      <c r="B241" s="34"/>
      <c r="C241" s="35"/>
      <c r="D241" s="35"/>
      <c r="E241" s="35"/>
    </row>
    <row r="242" spans="1:5" ht="11.25" customHeight="1">
      <c r="A242" s="34">
        <v>11</v>
      </c>
      <c r="B242" s="34"/>
      <c r="C242" s="35"/>
      <c r="D242" s="35"/>
      <c r="E242" s="35"/>
    </row>
    <row r="243" spans="1:5" ht="11.25" customHeight="1">
      <c r="A243" s="34">
        <v>12</v>
      </c>
      <c r="B243" s="34"/>
      <c r="C243" s="35"/>
      <c r="D243" s="35"/>
      <c r="E243" s="35"/>
    </row>
    <row r="244" spans="1:5" ht="11.25" customHeight="1">
      <c r="A244" s="34">
        <v>13</v>
      </c>
      <c r="B244" s="34"/>
      <c r="C244" s="35"/>
      <c r="D244" s="35"/>
      <c r="E244" s="35"/>
    </row>
    <row r="245" spans="1:5" ht="11.25" customHeight="1">
      <c r="A245" s="34">
        <v>14</v>
      </c>
      <c r="B245" s="34"/>
      <c r="C245" s="35"/>
      <c r="D245" s="35"/>
      <c r="E245" s="35"/>
    </row>
    <row r="246" spans="1:5" ht="11.25" customHeight="1">
      <c r="A246" s="34">
        <v>15</v>
      </c>
      <c r="B246" s="34"/>
      <c r="C246" s="35"/>
      <c r="D246" s="35"/>
      <c r="E246" s="35"/>
    </row>
    <row r="247" spans="1:5" ht="11.25" customHeight="1">
      <c r="A247" s="34">
        <v>16</v>
      </c>
      <c r="B247" s="34"/>
      <c r="C247" s="35"/>
      <c r="D247" s="35"/>
      <c r="E247" s="35"/>
    </row>
    <row r="248" spans="1:5" ht="11.25" customHeight="1">
      <c r="A248" s="34">
        <v>17</v>
      </c>
      <c r="B248" s="34"/>
      <c r="C248" s="35"/>
      <c r="D248" s="35"/>
      <c r="E248" s="35"/>
    </row>
    <row r="249" spans="1:5" ht="11.25" customHeight="1">
      <c r="A249" s="34">
        <v>18</v>
      </c>
      <c r="B249" s="34"/>
      <c r="C249" s="35"/>
      <c r="D249" s="35"/>
      <c r="E249" s="35"/>
    </row>
    <row r="250" spans="1:5" ht="11.25" customHeight="1">
      <c r="A250" s="34">
        <v>19</v>
      </c>
      <c r="B250" s="34"/>
      <c r="C250" s="35"/>
      <c r="D250" s="35"/>
      <c r="E250" s="35"/>
    </row>
    <row r="251" spans="1:5" ht="11.25" customHeight="1">
      <c r="A251" s="34">
        <v>20</v>
      </c>
      <c r="B251" s="34"/>
      <c r="C251" s="35"/>
      <c r="D251" s="35"/>
      <c r="E251" s="35"/>
    </row>
    <row r="252" spans="1:5" ht="11.25" customHeight="1">
      <c r="A252" s="34">
        <v>21</v>
      </c>
      <c r="B252" s="34"/>
      <c r="C252" s="35"/>
      <c r="D252" s="35"/>
      <c r="E252" s="35"/>
    </row>
    <row r="253" spans="1:5" ht="11.25" customHeight="1">
      <c r="A253" s="34">
        <v>22</v>
      </c>
      <c r="B253" s="34"/>
      <c r="C253" s="35"/>
      <c r="D253" s="35"/>
      <c r="E253" s="35"/>
    </row>
    <row r="254" spans="1:5" ht="11.25" customHeight="1">
      <c r="A254" s="34">
        <v>23</v>
      </c>
      <c r="B254" s="34"/>
      <c r="C254" s="35"/>
      <c r="D254" s="35"/>
      <c r="E254" s="35"/>
    </row>
    <row r="255" spans="1:5" ht="11.25" customHeight="1">
      <c r="A255" s="34">
        <v>24</v>
      </c>
      <c r="B255" s="34"/>
      <c r="C255" s="35"/>
      <c r="D255" s="35"/>
      <c r="E255" s="35"/>
    </row>
    <row r="256" spans="1:5" ht="11.25" customHeight="1">
      <c r="A256" s="34">
        <v>25</v>
      </c>
      <c r="B256" s="34"/>
      <c r="C256" s="35"/>
      <c r="D256" s="35"/>
      <c r="E256" s="35"/>
    </row>
    <row r="257" spans="1:5" ht="11.25" customHeight="1">
      <c r="A257" s="34">
        <v>26</v>
      </c>
      <c r="B257" s="34"/>
      <c r="C257" s="35"/>
      <c r="D257" s="35"/>
      <c r="E257" s="35"/>
    </row>
    <row r="258" spans="1:5" ht="11.25" customHeight="1">
      <c r="A258" s="34">
        <v>27</v>
      </c>
      <c r="B258" s="34"/>
      <c r="C258" s="35"/>
      <c r="D258" s="35"/>
      <c r="E258" s="35"/>
    </row>
    <row r="259" spans="1:5" ht="11.25" customHeight="1">
      <c r="A259" s="34">
        <v>28</v>
      </c>
      <c r="B259" s="34"/>
      <c r="C259" s="35"/>
      <c r="D259" s="35"/>
      <c r="E259" s="35"/>
    </row>
    <row r="260" spans="1:5" ht="11.25" customHeight="1">
      <c r="A260" s="34">
        <v>29</v>
      </c>
      <c r="B260" s="34"/>
      <c r="C260" s="35"/>
      <c r="D260" s="35"/>
      <c r="E260" s="35"/>
    </row>
    <row r="261" spans="1:5" ht="11.25" customHeight="1">
      <c r="A261" s="34">
        <v>30</v>
      </c>
      <c r="B261" s="34"/>
      <c r="C261" s="35"/>
      <c r="D261" s="35"/>
      <c r="E261" s="35"/>
    </row>
    <row r="262" spans="1:5" ht="26.25" customHeight="1">
      <c r="A262" s="36" t="s">
        <v>43</v>
      </c>
      <c r="B262" s="36"/>
      <c r="C262" s="36"/>
      <c r="D262" s="36"/>
      <c r="E262" s="36"/>
    </row>
    <row r="263" spans="1:5" ht="11.25" customHeight="1">
      <c r="A263" s="34">
        <v>1</v>
      </c>
      <c r="B263" s="34"/>
      <c r="C263" s="35"/>
      <c r="D263" s="35"/>
      <c r="E263" s="35"/>
    </row>
    <row r="264" spans="1:5" ht="11.25" customHeight="1">
      <c r="A264" s="34">
        <v>2</v>
      </c>
      <c r="B264" s="34"/>
      <c r="C264" s="35"/>
      <c r="D264" s="35"/>
      <c r="E264" s="35"/>
    </row>
    <row r="265" spans="1:5" ht="11.25" customHeight="1">
      <c r="A265" s="34">
        <v>3</v>
      </c>
      <c r="B265" s="34"/>
      <c r="C265" s="35"/>
      <c r="D265" s="35"/>
      <c r="E265" s="35"/>
    </row>
    <row r="266" spans="1:5" ht="11.25" customHeight="1">
      <c r="A266" s="34">
        <v>4</v>
      </c>
      <c r="B266" s="34"/>
      <c r="C266" s="35"/>
      <c r="D266" s="35"/>
      <c r="E266" s="35"/>
    </row>
    <row r="267" spans="1:5" ht="11.25" customHeight="1">
      <c r="A267" s="34">
        <v>5</v>
      </c>
      <c r="B267" s="34"/>
      <c r="C267" s="35"/>
      <c r="D267" s="35"/>
      <c r="E267" s="35"/>
    </row>
    <row r="268" spans="1:5" ht="11.25" customHeight="1">
      <c r="A268" s="34">
        <v>6</v>
      </c>
      <c r="B268" s="34"/>
      <c r="C268" s="35"/>
      <c r="D268" s="35"/>
      <c r="E268" s="35"/>
    </row>
    <row r="269" spans="1:5" ht="11.25" customHeight="1">
      <c r="A269" s="34">
        <v>7</v>
      </c>
      <c r="B269" s="34"/>
      <c r="C269" s="35"/>
      <c r="D269" s="35"/>
      <c r="E269" s="35"/>
    </row>
    <row r="270" spans="1:5" ht="11.25" customHeight="1">
      <c r="A270" s="34">
        <v>8</v>
      </c>
      <c r="B270" s="34"/>
      <c r="C270" s="35"/>
      <c r="D270" s="35"/>
      <c r="E270" s="35"/>
    </row>
    <row r="271" spans="1:5" ht="11.25" customHeight="1">
      <c r="A271" s="34">
        <v>9</v>
      </c>
      <c r="B271" s="34"/>
      <c r="C271" s="35"/>
      <c r="D271" s="35"/>
      <c r="E271" s="35"/>
    </row>
    <row r="272" spans="1:5" ht="11.25" customHeight="1">
      <c r="A272" s="34">
        <v>10</v>
      </c>
      <c r="B272" s="34"/>
      <c r="C272" s="35"/>
      <c r="D272" s="35"/>
      <c r="E272" s="35"/>
    </row>
    <row r="273" spans="1:5" ht="11.25" customHeight="1">
      <c r="A273" s="34">
        <v>11</v>
      </c>
      <c r="B273" s="34"/>
      <c r="C273" s="35"/>
      <c r="D273" s="35"/>
      <c r="E273" s="35"/>
    </row>
    <row r="274" spans="1:5" ht="11.25" customHeight="1">
      <c r="A274" s="34">
        <v>12</v>
      </c>
      <c r="B274" s="34"/>
      <c r="C274" s="35"/>
      <c r="D274" s="35"/>
      <c r="E274" s="35"/>
    </row>
    <row r="275" spans="1:5" ht="11.25" customHeight="1">
      <c r="A275" s="34">
        <v>13</v>
      </c>
      <c r="B275" s="34"/>
      <c r="C275" s="35"/>
      <c r="D275" s="35"/>
      <c r="E275" s="35"/>
    </row>
    <row r="276" spans="1:5" ht="11.25" customHeight="1">
      <c r="A276" s="34">
        <v>14</v>
      </c>
      <c r="B276" s="34"/>
      <c r="C276" s="35"/>
      <c r="D276" s="35"/>
      <c r="E276" s="35"/>
    </row>
    <row r="277" spans="1:5" ht="11.25" customHeight="1">
      <c r="A277" s="34">
        <v>15</v>
      </c>
      <c r="B277" s="34"/>
      <c r="C277" s="35"/>
      <c r="D277" s="35"/>
      <c r="E277" s="35"/>
    </row>
    <row r="278" spans="1:5" ht="11.25" customHeight="1">
      <c r="A278" s="34">
        <v>16</v>
      </c>
      <c r="B278" s="34"/>
      <c r="C278" s="35"/>
      <c r="D278" s="35"/>
      <c r="E278" s="35"/>
    </row>
    <row r="279" spans="1:5" ht="11.25" customHeight="1">
      <c r="A279" s="34">
        <v>17</v>
      </c>
      <c r="B279" s="34"/>
      <c r="C279" s="35"/>
      <c r="D279" s="35"/>
      <c r="E279" s="35"/>
    </row>
    <row r="280" spans="1:5" ht="11.25" customHeight="1">
      <c r="A280" s="34">
        <v>18</v>
      </c>
      <c r="B280" s="34"/>
      <c r="C280" s="35"/>
      <c r="D280" s="35"/>
      <c r="E280" s="35"/>
    </row>
    <row r="281" spans="1:5" ht="11.25" customHeight="1">
      <c r="A281" s="34">
        <v>19</v>
      </c>
      <c r="B281" s="34"/>
      <c r="C281" s="35"/>
      <c r="D281" s="35"/>
      <c r="E281" s="35"/>
    </row>
    <row r="282" spans="1:5" ht="11.25" customHeight="1">
      <c r="A282" s="34">
        <v>20</v>
      </c>
      <c r="B282" s="34"/>
      <c r="C282" s="35"/>
      <c r="D282" s="35"/>
      <c r="E282" s="35"/>
    </row>
    <row r="283" spans="1:5" ht="11.25" customHeight="1">
      <c r="A283" s="34">
        <v>21</v>
      </c>
      <c r="B283" s="34"/>
      <c r="C283" s="35"/>
      <c r="D283" s="35"/>
      <c r="E283" s="35"/>
    </row>
    <row r="284" spans="1:5" ht="11.25" customHeight="1">
      <c r="A284" s="34">
        <v>22</v>
      </c>
      <c r="B284" s="34"/>
      <c r="C284" s="35"/>
      <c r="D284" s="35"/>
      <c r="E284" s="35"/>
    </row>
    <row r="285" spans="1:5" ht="11.25" customHeight="1">
      <c r="A285" s="34">
        <v>23</v>
      </c>
      <c r="B285" s="34"/>
      <c r="C285" s="35"/>
      <c r="D285" s="35"/>
      <c r="E285" s="35"/>
    </row>
    <row r="286" spans="1:5" ht="11.25" customHeight="1">
      <c r="A286" s="34">
        <v>24</v>
      </c>
      <c r="B286" s="34"/>
      <c r="C286" s="35"/>
      <c r="D286" s="35"/>
      <c r="E286" s="35"/>
    </row>
    <row r="287" spans="1:5" ht="11.25" customHeight="1">
      <c r="A287" s="34">
        <v>25</v>
      </c>
      <c r="B287" s="34"/>
      <c r="C287" s="35"/>
      <c r="D287" s="35"/>
      <c r="E287" s="35"/>
    </row>
    <row r="288" spans="1:5" ht="11.25" customHeight="1">
      <c r="A288" s="34">
        <v>26</v>
      </c>
      <c r="B288" s="34"/>
      <c r="C288" s="35"/>
      <c r="D288" s="35"/>
      <c r="E288" s="35"/>
    </row>
    <row r="289" spans="1:5" ht="11.25" customHeight="1">
      <c r="A289" s="34">
        <v>27</v>
      </c>
      <c r="B289" s="34"/>
      <c r="C289" s="35"/>
      <c r="D289" s="35"/>
      <c r="E289" s="35"/>
    </row>
    <row r="290" spans="1:5" ht="11.25" customHeight="1">
      <c r="A290" s="34">
        <v>28</v>
      </c>
      <c r="B290" s="34"/>
      <c r="C290" s="35"/>
      <c r="D290" s="35"/>
      <c r="E290" s="35"/>
    </row>
    <row r="291" spans="1:5" ht="11.25" customHeight="1">
      <c r="A291" s="34">
        <v>29</v>
      </c>
      <c r="B291" s="34"/>
      <c r="C291" s="35"/>
      <c r="D291" s="35"/>
      <c r="E291" s="35"/>
    </row>
    <row r="292" spans="1:5" ht="26.25" customHeight="1">
      <c r="A292" s="36" t="s">
        <v>43</v>
      </c>
      <c r="B292" s="36"/>
      <c r="C292" s="36"/>
      <c r="D292" s="36"/>
      <c r="E292" s="36"/>
    </row>
    <row r="293" spans="1:5" ht="11.25" customHeight="1">
      <c r="A293" s="34">
        <v>1</v>
      </c>
      <c r="B293" s="34"/>
      <c r="C293" s="35"/>
      <c r="D293" s="35"/>
      <c r="E293" s="35"/>
    </row>
    <row r="294" spans="1:5" ht="11.25" customHeight="1">
      <c r="A294" s="34">
        <v>2</v>
      </c>
      <c r="B294" s="34"/>
      <c r="C294" s="35"/>
      <c r="D294" s="35"/>
      <c r="E294" s="35"/>
    </row>
    <row r="295" spans="1:5" ht="11.25" customHeight="1">
      <c r="A295" s="34">
        <v>3</v>
      </c>
      <c r="B295" s="34"/>
      <c r="C295" s="35"/>
      <c r="D295" s="35"/>
      <c r="E295" s="35"/>
    </row>
    <row r="296" spans="1:5" ht="11.25" customHeight="1">
      <c r="A296" s="34">
        <v>4</v>
      </c>
      <c r="B296" s="34"/>
      <c r="C296" s="35"/>
      <c r="D296" s="35"/>
      <c r="E296" s="35"/>
    </row>
    <row r="297" spans="1:5" ht="11.25" customHeight="1">
      <c r="A297" s="34">
        <v>5</v>
      </c>
      <c r="B297" s="34"/>
      <c r="C297" s="35"/>
      <c r="D297" s="35"/>
      <c r="E297" s="35"/>
    </row>
    <row r="298" spans="1:5" ht="11.25" customHeight="1">
      <c r="A298" s="34">
        <v>6</v>
      </c>
      <c r="B298" s="34"/>
      <c r="C298" s="35"/>
      <c r="D298" s="35"/>
      <c r="E298" s="35"/>
    </row>
    <row r="299" spans="1:5" ht="11.25" customHeight="1">
      <c r="A299" s="34">
        <v>7</v>
      </c>
      <c r="B299" s="34"/>
      <c r="C299" s="35"/>
      <c r="D299" s="35"/>
      <c r="E299" s="35"/>
    </row>
    <row r="300" spans="1:5" ht="11.25" customHeight="1">
      <c r="A300" s="34">
        <v>8</v>
      </c>
      <c r="B300" s="34"/>
      <c r="C300" s="35"/>
      <c r="D300" s="35"/>
      <c r="E300" s="35"/>
    </row>
    <row r="301" spans="1:5" ht="11.25" customHeight="1">
      <c r="A301" s="34">
        <v>9</v>
      </c>
      <c r="B301" s="34"/>
      <c r="C301" s="35"/>
      <c r="D301" s="35"/>
      <c r="E301" s="35"/>
    </row>
    <row r="302" spans="1:5" ht="11.25" customHeight="1">
      <c r="A302" s="34">
        <v>10</v>
      </c>
      <c r="B302" s="34"/>
      <c r="C302" s="35"/>
      <c r="D302" s="35"/>
      <c r="E302" s="35"/>
    </row>
    <row r="303" spans="1:5" ht="11.25" customHeight="1">
      <c r="A303" s="34">
        <v>11</v>
      </c>
      <c r="B303" s="34"/>
      <c r="C303" s="35"/>
      <c r="D303" s="35"/>
      <c r="E303" s="35"/>
    </row>
    <row r="304" spans="1:5" ht="11.25" customHeight="1">
      <c r="A304" s="34">
        <v>12</v>
      </c>
      <c r="B304" s="34"/>
      <c r="C304" s="35"/>
      <c r="D304" s="35"/>
      <c r="E304" s="35"/>
    </row>
    <row r="305" spans="1:5" ht="11.25" customHeight="1">
      <c r="A305" s="34">
        <v>13</v>
      </c>
      <c r="B305" s="34"/>
      <c r="C305" s="35"/>
      <c r="D305" s="35"/>
      <c r="E305" s="35"/>
    </row>
    <row r="306" spans="1:5" ht="11.25" customHeight="1">
      <c r="A306" s="34">
        <v>14</v>
      </c>
      <c r="B306" s="34"/>
      <c r="C306" s="35"/>
      <c r="D306" s="35"/>
      <c r="E306" s="35"/>
    </row>
    <row r="307" spans="1:5" ht="11.25" customHeight="1">
      <c r="A307" s="34">
        <v>15</v>
      </c>
      <c r="B307" s="34"/>
      <c r="C307" s="35"/>
      <c r="D307" s="35"/>
      <c r="E307" s="35"/>
    </row>
    <row r="308" spans="1:5" ht="11.25" customHeight="1">
      <c r="A308" s="34">
        <v>16</v>
      </c>
      <c r="B308" s="34"/>
      <c r="C308" s="35"/>
      <c r="D308" s="35"/>
      <c r="E308" s="35"/>
    </row>
    <row r="309" spans="1:5" ht="11.25" customHeight="1">
      <c r="A309" s="34">
        <v>17</v>
      </c>
      <c r="B309" s="34"/>
      <c r="C309" s="35"/>
      <c r="D309" s="35"/>
      <c r="E309" s="35"/>
    </row>
    <row r="310" spans="1:5" ht="11.25" customHeight="1">
      <c r="A310" s="34">
        <v>18</v>
      </c>
      <c r="B310" s="34"/>
      <c r="C310" s="35"/>
      <c r="D310" s="35"/>
      <c r="E310" s="35"/>
    </row>
    <row r="311" spans="1:5" ht="11.25" customHeight="1">
      <c r="A311" s="34">
        <v>19</v>
      </c>
      <c r="B311" s="34"/>
      <c r="C311" s="35"/>
      <c r="D311" s="35"/>
      <c r="E311" s="35"/>
    </row>
    <row r="312" spans="1:5" ht="11.25" customHeight="1">
      <c r="A312" s="34">
        <v>20</v>
      </c>
      <c r="B312" s="34"/>
      <c r="C312" s="35"/>
      <c r="D312" s="35"/>
      <c r="E312" s="35"/>
    </row>
    <row r="313" spans="1:5" ht="11.25" customHeight="1">
      <c r="A313" s="34">
        <v>21</v>
      </c>
      <c r="B313" s="34"/>
      <c r="C313" s="35"/>
      <c r="D313" s="35"/>
      <c r="E313" s="35"/>
    </row>
    <row r="314" spans="1:5" ht="11.25" customHeight="1">
      <c r="A314" s="34">
        <v>22</v>
      </c>
      <c r="B314" s="34"/>
      <c r="C314" s="35"/>
      <c r="D314" s="35"/>
      <c r="E314" s="35"/>
    </row>
    <row r="315" spans="1:5" ht="11.25" customHeight="1">
      <c r="A315" s="34">
        <v>23</v>
      </c>
      <c r="B315" s="34"/>
      <c r="C315" s="35"/>
      <c r="D315" s="35"/>
      <c r="E315" s="35"/>
    </row>
    <row r="316" spans="1:5" ht="11.25" customHeight="1">
      <c r="A316" s="34">
        <v>24</v>
      </c>
      <c r="B316" s="34"/>
      <c r="C316" s="35"/>
      <c r="D316" s="35"/>
      <c r="E316" s="35"/>
    </row>
    <row r="317" spans="1:5" ht="11.25" customHeight="1">
      <c r="A317" s="34">
        <v>25</v>
      </c>
      <c r="B317" s="34"/>
      <c r="C317" s="35"/>
      <c r="D317" s="35"/>
      <c r="E317" s="35"/>
    </row>
    <row r="318" spans="1:5" ht="11.25" customHeight="1">
      <c r="A318" s="34">
        <v>26</v>
      </c>
      <c r="B318" s="34"/>
      <c r="C318" s="35"/>
      <c r="D318" s="35"/>
      <c r="E318" s="35"/>
    </row>
    <row r="319" spans="1:5" ht="11.25" customHeight="1">
      <c r="A319" s="34">
        <v>27</v>
      </c>
      <c r="B319" s="34"/>
      <c r="C319" s="35"/>
      <c r="D319" s="35"/>
      <c r="E319" s="35"/>
    </row>
    <row r="320" spans="1:5" ht="11.25" customHeight="1">
      <c r="A320" s="34">
        <v>28</v>
      </c>
      <c r="B320" s="34"/>
      <c r="C320" s="35"/>
      <c r="D320" s="35"/>
      <c r="E320" s="35"/>
    </row>
    <row r="321" spans="1:5" ht="11.25" customHeight="1">
      <c r="A321" s="34">
        <v>29</v>
      </c>
      <c r="B321" s="34"/>
      <c r="C321" s="35"/>
      <c r="D321" s="35"/>
      <c r="E321" s="35"/>
    </row>
    <row r="322" spans="1:5" ht="11.25" customHeight="1">
      <c r="A322" s="34">
        <v>30</v>
      </c>
      <c r="B322" s="34"/>
      <c r="C322" s="35"/>
      <c r="D322" s="35"/>
      <c r="E322" s="35"/>
    </row>
    <row r="323" spans="1:5" ht="26.25" customHeight="1">
      <c r="A323" s="36" t="s">
        <v>43</v>
      </c>
      <c r="B323" s="36"/>
      <c r="C323" s="36"/>
      <c r="D323" s="36"/>
      <c r="E323" s="36"/>
    </row>
    <row r="324" spans="1:5" ht="11.25" customHeight="1">
      <c r="A324" s="34">
        <v>1</v>
      </c>
      <c r="B324" s="34"/>
      <c r="C324" s="35"/>
      <c r="D324" s="35"/>
      <c r="E324" s="35"/>
    </row>
    <row r="325" spans="1:5" ht="11.25" customHeight="1">
      <c r="A325" s="34">
        <v>2</v>
      </c>
      <c r="B325" s="34"/>
      <c r="C325" s="35"/>
      <c r="D325" s="35"/>
      <c r="E325" s="35"/>
    </row>
    <row r="326" spans="1:5" ht="11.25" customHeight="1">
      <c r="A326" s="34">
        <v>3</v>
      </c>
      <c r="B326" s="34"/>
      <c r="C326" s="35"/>
      <c r="D326" s="35"/>
      <c r="E326" s="35"/>
    </row>
    <row r="327" spans="1:5" ht="11.25" customHeight="1">
      <c r="A327" s="34">
        <v>4</v>
      </c>
      <c r="B327" s="34"/>
      <c r="C327" s="35"/>
      <c r="D327" s="35"/>
      <c r="E327" s="35"/>
    </row>
    <row r="328" spans="1:5" ht="11.25" customHeight="1">
      <c r="A328" s="34">
        <v>5</v>
      </c>
      <c r="B328" s="34"/>
      <c r="C328" s="35"/>
      <c r="D328" s="35"/>
      <c r="E328" s="35"/>
    </row>
    <row r="329" spans="1:5" ht="11.25" customHeight="1">
      <c r="A329" s="34">
        <v>6</v>
      </c>
      <c r="B329" s="34"/>
      <c r="C329" s="35"/>
      <c r="D329" s="35"/>
      <c r="E329" s="35"/>
    </row>
    <row r="330" spans="1:5" ht="11.25" customHeight="1">
      <c r="A330" s="34">
        <v>7</v>
      </c>
      <c r="B330" s="34"/>
      <c r="C330" s="35"/>
      <c r="D330" s="35"/>
      <c r="E330" s="35"/>
    </row>
    <row r="331" spans="1:5" ht="11.25" customHeight="1">
      <c r="A331" s="34">
        <v>8</v>
      </c>
      <c r="B331" s="34"/>
      <c r="C331" s="35"/>
      <c r="D331" s="35"/>
      <c r="E331" s="35"/>
    </row>
    <row r="332" spans="1:5" ht="11.25" customHeight="1">
      <c r="A332" s="34">
        <v>9</v>
      </c>
      <c r="B332" s="34"/>
      <c r="C332" s="35"/>
      <c r="D332" s="35"/>
      <c r="E332" s="35"/>
    </row>
    <row r="333" spans="1:5" ht="11.25" customHeight="1">
      <c r="A333" s="34">
        <v>10</v>
      </c>
      <c r="B333" s="34"/>
      <c r="C333" s="35"/>
      <c r="D333" s="35"/>
      <c r="E333" s="35"/>
    </row>
    <row r="334" spans="1:5" ht="11.25" customHeight="1">
      <c r="A334" s="34">
        <v>11</v>
      </c>
      <c r="B334" s="34"/>
      <c r="C334" s="35"/>
      <c r="D334" s="35"/>
      <c r="E334" s="35"/>
    </row>
    <row r="335" spans="1:5" ht="11.25" customHeight="1">
      <c r="A335" s="34">
        <v>12</v>
      </c>
      <c r="B335" s="34"/>
      <c r="C335" s="35"/>
      <c r="D335" s="35"/>
      <c r="E335" s="35"/>
    </row>
    <row r="336" spans="1:5" ht="11.25" customHeight="1">
      <c r="A336" s="34">
        <v>13</v>
      </c>
      <c r="B336" s="34"/>
      <c r="C336" s="35"/>
      <c r="D336" s="35"/>
      <c r="E336" s="35"/>
    </row>
    <row r="337" spans="1:5" ht="11.25" customHeight="1">
      <c r="A337" s="34">
        <v>14</v>
      </c>
      <c r="B337" s="34"/>
      <c r="C337" s="35"/>
      <c r="D337" s="35"/>
      <c r="E337" s="35"/>
    </row>
    <row r="338" spans="1:5" ht="11.25" customHeight="1">
      <c r="A338" s="34">
        <v>15</v>
      </c>
      <c r="B338" s="34"/>
      <c r="C338" s="35"/>
      <c r="D338" s="35"/>
      <c r="E338" s="35"/>
    </row>
    <row r="339" spans="1:5" ht="11.25" customHeight="1">
      <c r="A339" s="34">
        <v>16</v>
      </c>
      <c r="B339" s="34"/>
      <c r="C339" s="35"/>
      <c r="D339" s="35"/>
      <c r="E339" s="35"/>
    </row>
    <row r="340" spans="1:5" ht="11.25" customHeight="1">
      <c r="A340" s="34">
        <v>17</v>
      </c>
      <c r="B340" s="34"/>
      <c r="C340" s="35"/>
      <c r="D340" s="35"/>
      <c r="E340" s="35"/>
    </row>
    <row r="341" spans="1:5" ht="11.25" customHeight="1">
      <c r="A341" s="34">
        <v>18</v>
      </c>
      <c r="B341" s="34"/>
      <c r="C341" s="35"/>
      <c r="D341" s="35"/>
      <c r="E341" s="35"/>
    </row>
    <row r="342" spans="1:5" ht="11.25" customHeight="1">
      <c r="A342" s="34">
        <v>19</v>
      </c>
      <c r="B342" s="34"/>
      <c r="C342" s="35"/>
      <c r="D342" s="35"/>
      <c r="E342" s="35"/>
    </row>
    <row r="343" spans="1:5" ht="11.25" customHeight="1">
      <c r="A343" s="34">
        <v>20</v>
      </c>
      <c r="B343" s="34"/>
      <c r="C343" s="35"/>
      <c r="D343" s="35"/>
      <c r="E343" s="35"/>
    </row>
    <row r="344" spans="1:5" ht="11.25" customHeight="1">
      <c r="A344" s="34">
        <v>21</v>
      </c>
      <c r="B344" s="34"/>
      <c r="C344" s="35"/>
      <c r="D344" s="35"/>
      <c r="E344" s="35"/>
    </row>
    <row r="345" spans="1:5" ht="11.25" customHeight="1">
      <c r="A345" s="34">
        <v>22</v>
      </c>
      <c r="B345" s="34"/>
      <c r="C345" s="35"/>
      <c r="D345" s="35"/>
      <c r="E345" s="35"/>
    </row>
    <row r="346" spans="1:5" ht="11.25" customHeight="1">
      <c r="A346" s="34">
        <v>23</v>
      </c>
      <c r="B346" s="34"/>
      <c r="C346" s="35"/>
      <c r="D346" s="35"/>
      <c r="E346" s="35"/>
    </row>
    <row r="347" spans="1:5" ht="11.25" customHeight="1">
      <c r="A347" s="34">
        <v>24</v>
      </c>
      <c r="B347" s="34"/>
      <c r="C347" s="35"/>
      <c r="D347" s="35"/>
      <c r="E347" s="35"/>
    </row>
    <row r="348" spans="1:5" ht="11.25" customHeight="1">
      <c r="A348" s="34">
        <v>25</v>
      </c>
      <c r="B348" s="34"/>
      <c r="C348" s="35"/>
      <c r="D348" s="35"/>
      <c r="E348" s="35"/>
    </row>
    <row r="349" spans="1:5" ht="11.25" customHeight="1">
      <c r="A349" s="34">
        <v>26</v>
      </c>
      <c r="B349" s="34"/>
      <c r="C349" s="35"/>
      <c r="D349" s="35"/>
      <c r="E349" s="35"/>
    </row>
    <row r="350" spans="1:5" ht="11.25" customHeight="1">
      <c r="A350" s="34">
        <v>27</v>
      </c>
      <c r="B350" s="34"/>
      <c r="C350" s="35"/>
      <c r="D350" s="35"/>
      <c r="E350" s="35"/>
    </row>
    <row r="351" spans="1:5" ht="11.25" customHeight="1">
      <c r="A351" s="34">
        <v>28</v>
      </c>
      <c r="B351" s="34"/>
      <c r="C351" s="35"/>
      <c r="D351" s="35"/>
      <c r="E351" s="35"/>
    </row>
    <row r="352" spans="1:5" ht="11.25" customHeight="1">
      <c r="A352" s="34">
        <v>29</v>
      </c>
      <c r="B352" s="34"/>
      <c r="C352" s="35"/>
      <c r="D352" s="35"/>
      <c r="E352" s="35"/>
    </row>
    <row r="353" spans="1:5" ht="26.25" customHeight="1">
      <c r="A353" s="36" t="s">
        <v>43</v>
      </c>
      <c r="B353" s="36"/>
      <c r="C353" s="36"/>
      <c r="D353" s="36"/>
      <c r="E353" s="36"/>
    </row>
    <row r="354" spans="1:5" ht="11.25" customHeight="1">
      <c r="A354" s="34">
        <v>1</v>
      </c>
      <c r="B354" s="34"/>
      <c r="C354" s="35"/>
      <c r="D354" s="35"/>
      <c r="E354" s="35"/>
    </row>
    <row r="355" spans="1:5" ht="11.25" customHeight="1">
      <c r="A355" s="34">
        <v>2</v>
      </c>
      <c r="B355" s="34"/>
      <c r="C355" s="35"/>
      <c r="D355" s="35"/>
      <c r="E355" s="35"/>
    </row>
    <row r="356" spans="1:5" ht="11.25" customHeight="1">
      <c r="A356" s="34">
        <v>3</v>
      </c>
      <c r="B356" s="34"/>
      <c r="C356" s="35"/>
      <c r="D356" s="35"/>
      <c r="E356" s="35"/>
    </row>
    <row r="357" spans="1:5" ht="11.25" customHeight="1">
      <c r="A357" s="34">
        <v>4</v>
      </c>
      <c r="B357" s="34"/>
      <c r="C357" s="35"/>
      <c r="D357" s="35"/>
      <c r="E357" s="35"/>
    </row>
    <row r="358" spans="1:5" ht="11.25" customHeight="1">
      <c r="A358" s="34">
        <v>5</v>
      </c>
      <c r="B358" s="34"/>
      <c r="C358" s="35"/>
      <c r="D358" s="35"/>
      <c r="E358" s="35"/>
    </row>
    <row r="359" spans="1:5" ht="11.25" customHeight="1">
      <c r="A359" s="34">
        <v>6</v>
      </c>
      <c r="B359" s="34"/>
      <c r="C359" s="35"/>
      <c r="D359" s="35"/>
      <c r="E359" s="35"/>
    </row>
    <row r="360" spans="1:5" ht="11.25" customHeight="1">
      <c r="A360" s="34">
        <v>7</v>
      </c>
      <c r="B360" s="34"/>
      <c r="C360" s="35"/>
      <c r="D360" s="35"/>
      <c r="E360" s="35"/>
    </row>
    <row r="361" spans="1:5" ht="11.25" customHeight="1">
      <c r="A361" s="34">
        <v>8</v>
      </c>
      <c r="B361" s="34"/>
      <c r="C361" s="35"/>
      <c r="D361" s="35"/>
      <c r="E361" s="35"/>
    </row>
    <row r="362" spans="1:5" ht="11.25" customHeight="1">
      <c r="A362" s="34">
        <v>9</v>
      </c>
      <c r="B362" s="34"/>
      <c r="C362" s="35"/>
      <c r="D362" s="35"/>
      <c r="E362" s="35"/>
    </row>
    <row r="363" spans="1:5" ht="11.25" customHeight="1">
      <c r="A363" s="34">
        <v>10</v>
      </c>
      <c r="B363" s="34"/>
      <c r="C363" s="35"/>
      <c r="D363" s="35"/>
      <c r="E363" s="35"/>
    </row>
    <row r="364" spans="1:5" ht="11.25" customHeight="1">
      <c r="A364" s="34">
        <v>11</v>
      </c>
      <c r="B364" s="34"/>
      <c r="C364" s="35"/>
      <c r="D364" s="35"/>
      <c r="E364" s="35"/>
    </row>
    <row r="365" spans="1:5" ht="11.25" customHeight="1">
      <c r="A365" s="34">
        <v>12</v>
      </c>
      <c r="B365" s="34"/>
      <c r="C365" s="35"/>
      <c r="D365" s="35"/>
      <c r="E365" s="35"/>
    </row>
    <row r="366" spans="1:5" ht="11.25" customHeight="1">
      <c r="A366" s="34">
        <v>13</v>
      </c>
      <c r="B366" s="34"/>
      <c r="C366" s="35"/>
      <c r="D366" s="35"/>
      <c r="E366" s="35"/>
    </row>
    <row r="367" spans="1:5" ht="11.25" customHeight="1">
      <c r="A367" s="34">
        <v>14</v>
      </c>
      <c r="B367" s="34"/>
      <c r="C367" s="35"/>
      <c r="D367" s="35"/>
      <c r="E367" s="35"/>
    </row>
    <row r="368" spans="1:5" ht="11.25" customHeight="1">
      <c r="A368" s="34">
        <v>15</v>
      </c>
      <c r="B368" s="34"/>
      <c r="C368" s="35"/>
      <c r="D368" s="35"/>
      <c r="E368" s="35"/>
    </row>
    <row r="369" spans="1:5" ht="11.25" customHeight="1">
      <c r="A369" s="34">
        <v>16</v>
      </c>
      <c r="B369" s="34"/>
      <c r="C369" s="35"/>
      <c r="D369" s="35"/>
      <c r="E369" s="35"/>
    </row>
    <row r="370" spans="1:5" ht="11.25" customHeight="1">
      <c r="A370" s="34">
        <v>17</v>
      </c>
      <c r="B370" s="34"/>
      <c r="C370" s="35"/>
      <c r="D370" s="35"/>
      <c r="E370" s="35"/>
    </row>
    <row r="371" spans="1:5" ht="11.25" customHeight="1">
      <c r="A371" s="34">
        <v>18</v>
      </c>
      <c r="B371" s="34"/>
      <c r="C371" s="35"/>
      <c r="D371" s="35"/>
      <c r="E371" s="35"/>
    </row>
    <row r="372" spans="1:5" ht="11.25" customHeight="1">
      <c r="A372" s="34">
        <v>19</v>
      </c>
      <c r="B372" s="34"/>
      <c r="C372" s="35"/>
      <c r="D372" s="35"/>
      <c r="E372" s="35"/>
    </row>
    <row r="373" spans="1:5" ht="11.25" customHeight="1">
      <c r="A373" s="34">
        <v>20</v>
      </c>
      <c r="B373" s="34"/>
      <c r="C373" s="35"/>
      <c r="D373" s="35"/>
      <c r="E373" s="35"/>
    </row>
    <row r="374" spans="1:5" ht="11.25" customHeight="1">
      <c r="A374" s="34">
        <v>21</v>
      </c>
      <c r="B374" s="34"/>
      <c r="C374" s="35"/>
      <c r="D374" s="35"/>
      <c r="E374" s="35"/>
    </row>
    <row r="375" spans="1:5" ht="11.25" customHeight="1">
      <c r="A375" s="34">
        <v>22</v>
      </c>
      <c r="B375" s="34"/>
      <c r="C375" s="35"/>
      <c r="D375" s="35"/>
      <c r="E375" s="35"/>
    </row>
    <row r="376" spans="1:5" ht="11.25" customHeight="1">
      <c r="A376" s="34">
        <v>23</v>
      </c>
      <c r="B376" s="34"/>
      <c r="C376" s="35"/>
      <c r="D376" s="35"/>
      <c r="E376" s="35"/>
    </row>
    <row r="377" spans="1:5" ht="11.25" customHeight="1">
      <c r="A377" s="34">
        <v>24</v>
      </c>
      <c r="B377" s="34"/>
      <c r="C377" s="35"/>
      <c r="D377" s="35"/>
      <c r="E377" s="35"/>
    </row>
    <row r="378" spans="1:5" ht="11.25" customHeight="1">
      <c r="A378" s="34">
        <v>25</v>
      </c>
      <c r="B378" s="34"/>
      <c r="C378" s="35"/>
      <c r="D378" s="35"/>
      <c r="E378" s="35"/>
    </row>
    <row r="379" spans="1:5" ht="11.25" customHeight="1">
      <c r="A379" s="34">
        <v>26</v>
      </c>
      <c r="B379" s="34"/>
      <c r="C379" s="35"/>
      <c r="D379" s="35"/>
      <c r="E379" s="35"/>
    </row>
    <row r="380" spans="1:5" ht="11.25" customHeight="1">
      <c r="A380" s="34">
        <v>27</v>
      </c>
      <c r="B380" s="34"/>
      <c r="C380" s="35"/>
      <c r="D380" s="35"/>
      <c r="E380" s="35"/>
    </row>
    <row r="381" spans="1:5" ht="11.25" customHeight="1">
      <c r="A381" s="34">
        <v>28</v>
      </c>
      <c r="B381" s="34"/>
      <c r="C381" s="35"/>
      <c r="D381" s="35"/>
      <c r="E381" s="35"/>
    </row>
    <row r="382" spans="1:5" ht="11.25" customHeight="1">
      <c r="A382" s="34">
        <v>29</v>
      </c>
      <c r="B382" s="34"/>
      <c r="C382" s="35"/>
      <c r="D382" s="35"/>
      <c r="E382" s="35"/>
    </row>
    <row r="383" spans="1:5" ht="11.25" customHeight="1">
      <c r="A383" s="34">
        <v>30</v>
      </c>
      <c r="B383" s="34"/>
      <c r="C383" s="35"/>
      <c r="D383" s="35"/>
      <c r="E383" s="35"/>
    </row>
    <row r="384" spans="1:5" ht="11.25" customHeight="1">
      <c r="A384" s="34">
        <v>31</v>
      </c>
      <c r="B384" s="34"/>
      <c r="C384" s="35"/>
      <c r="D384" s="35"/>
      <c r="E384" s="35"/>
    </row>
    <row r="385" spans="1:5" ht="11.25" customHeight="1">
      <c r="A385" s="34">
        <v>32</v>
      </c>
      <c r="B385" s="34"/>
      <c r="C385" s="35"/>
      <c r="D385" s="35"/>
      <c r="E385" s="35"/>
    </row>
    <row r="386" spans="1:5" ht="11.25" customHeight="1">
      <c r="A386" s="34">
        <v>33</v>
      </c>
      <c r="B386" s="34"/>
      <c r="C386" s="35"/>
      <c r="D386" s="35"/>
      <c r="E386" s="35"/>
    </row>
    <row r="387" spans="1:5" ht="11.25" customHeight="1">
      <c r="A387" s="34">
        <v>34</v>
      </c>
      <c r="B387" s="34"/>
      <c r="C387" s="35"/>
      <c r="D387" s="35"/>
      <c r="E387" s="35"/>
    </row>
    <row r="388" spans="1:5" ht="11.25" customHeight="1">
      <c r="A388" s="34">
        <v>35</v>
      </c>
      <c r="B388" s="34"/>
      <c r="C388" s="35"/>
      <c r="D388" s="35"/>
      <c r="E388" s="35"/>
    </row>
    <row r="389" spans="1:5" ht="26.25" customHeight="1">
      <c r="A389" s="36" t="s">
        <v>43</v>
      </c>
      <c r="B389" s="36"/>
      <c r="C389" s="36"/>
      <c r="D389" s="36"/>
      <c r="E389" s="36"/>
    </row>
    <row r="390" spans="1:5" ht="11.25" customHeight="1">
      <c r="A390" s="34">
        <v>1</v>
      </c>
      <c r="B390" s="34"/>
      <c r="C390" s="35"/>
      <c r="D390" s="35"/>
      <c r="E390" s="35"/>
    </row>
    <row r="391" spans="1:5" ht="11.25" customHeight="1">
      <c r="A391" s="34">
        <v>2</v>
      </c>
      <c r="B391" s="34"/>
      <c r="C391" s="35"/>
      <c r="D391" s="35"/>
      <c r="E391" s="35"/>
    </row>
    <row r="392" spans="1:5" ht="11.25" customHeight="1">
      <c r="A392" s="34">
        <v>3</v>
      </c>
      <c r="B392" s="34"/>
      <c r="C392" s="35"/>
      <c r="D392" s="35"/>
      <c r="E392" s="35"/>
    </row>
    <row r="393" spans="1:5" ht="11.25" customHeight="1">
      <c r="A393" s="34">
        <v>4</v>
      </c>
      <c r="B393" s="34"/>
      <c r="C393" s="35"/>
      <c r="D393" s="35"/>
      <c r="E393" s="35"/>
    </row>
    <row r="394" spans="1:5" ht="11.25" customHeight="1">
      <c r="A394" s="34">
        <v>5</v>
      </c>
      <c r="B394" s="34"/>
      <c r="C394" s="35"/>
      <c r="D394" s="35"/>
      <c r="E394" s="35"/>
    </row>
    <row r="395" spans="1:5" ht="11.25" customHeight="1">
      <c r="A395" s="34">
        <v>6</v>
      </c>
      <c r="B395" s="34"/>
      <c r="C395" s="35"/>
      <c r="D395" s="35"/>
      <c r="E395" s="35"/>
    </row>
    <row r="396" spans="1:5" ht="11.25" customHeight="1">
      <c r="A396" s="34">
        <v>7</v>
      </c>
      <c r="B396" s="34"/>
      <c r="C396" s="35"/>
      <c r="D396" s="35"/>
      <c r="E396" s="35"/>
    </row>
    <row r="397" spans="1:5" ht="11.25" customHeight="1">
      <c r="A397" s="34">
        <v>8</v>
      </c>
      <c r="B397" s="34"/>
      <c r="C397" s="35"/>
      <c r="D397" s="35"/>
      <c r="E397" s="35"/>
    </row>
    <row r="398" spans="1:5" ht="11.25" customHeight="1">
      <c r="A398" s="34">
        <v>9</v>
      </c>
      <c r="B398" s="34"/>
      <c r="C398" s="35"/>
      <c r="D398" s="35"/>
      <c r="E398" s="35"/>
    </row>
    <row r="399" spans="1:5" ht="11.25" customHeight="1">
      <c r="A399" s="34">
        <v>10</v>
      </c>
      <c r="B399" s="34"/>
      <c r="C399" s="35"/>
      <c r="D399" s="35"/>
      <c r="E399" s="35"/>
    </row>
    <row r="400" spans="1:5" ht="11.25" customHeight="1">
      <c r="A400" s="34">
        <v>11</v>
      </c>
      <c r="B400" s="34"/>
      <c r="C400" s="35"/>
      <c r="D400" s="35"/>
      <c r="E400" s="35"/>
    </row>
    <row r="401" spans="1:5" ht="11.25" customHeight="1">
      <c r="A401" s="34">
        <v>12</v>
      </c>
      <c r="B401" s="34"/>
      <c r="C401" s="35"/>
      <c r="D401" s="35"/>
      <c r="E401" s="35"/>
    </row>
    <row r="402" spans="1:5" ht="11.25" customHeight="1">
      <c r="A402" s="34">
        <v>13</v>
      </c>
      <c r="B402" s="34"/>
      <c r="C402" s="35"/>
      <c r="D402" s="35"/>
      <c r="E402" s="35"/>
    </row>
    <row r="403" spans="1:5" ht="11.25" customHeight="1">
      <c r="A403" s="34">
        <v>14</v>
      </c>
      <c r="B403" s="34"/>
      <c r="C403" s="35"/>
      <c r="D403" s="35"/>
      <c r="E403" s="35"/>
    </row>
    <row r="404" spans="1:5" ht="11.25" customHeight="1">
      <c r="A404" s="34">
        <v>15</v>
      </c>
      <c r="B404" s="34"/>
      <c r="C404" s="35"/>
      <c r="D404" s="35"/>
      <c r="E404" s="35"/>
    </row>
    <row r="405" spans="1:5" ht="26.25" customHeight="1">
      <c r="A405" s="36" t="s">
        <v>43</v>
      </c>
      <c r="B405" s="36"/>
      <c r="C405" s="36"/>
      <c r="D405" s="36"/>
      <c r="E405" s="36"/>
    </row>
    <row r="406" spans="1:5" ht="11.25" customHeight="1">
      <c r="A406" s="34">
        <v>1</v>
      </c>
      <c r="B406" s="34"/>
      <c r="C406" s="35"/>
      <c r="D406" s="35"/>
      <c r="E406" s="35"/>
    </row>
    <row r="407" spans="1:5" ht="11.25" customHeight="1">
      <c r="A407" s="34">
        <v>2</v>
      </c>
      <c r="B407" s="34"/>
      <c r="C407" s="35"/>
      <c r="D407" s="35"/>
      <c r="E407" s="35"/>
    </row>
    <row r="408" spans="1:5" ht="11.25" customHeight="1">
      <c r="A408" s="34">
        <v>3</v>
      </c>
      <c r="B408" s="34"/>
      <c r="C408" s="35"/>
      <c r="D408" s="35"/>
      <c r="E408" s="35"/>
    </row>
    <row r="409" spans="1:5" ht="11.25" customHeight="1">
      <c r="A409" s="34">
        <v>4</v>
      </c>
      <c r="B409" s="34"/>
      <c r="C409" s="35"/>
      <c r="D409" s="35"/>
      <c r="E409" s="35"/>
    </row>
    <row r="410" spans="1:5" ht="11.25" customHeight="1">
      <c r="A410" s="34">
        <v>5</v>
      </c>
      <c r="B410" s="34"/>
      <c r="C410" s="35"/>
      <c r="D410" s="35"/>
      <c r="E410" s="35"/>
    </row>
    <row r="411" spans="1:5" ht="11.25" customHeight="1">
      <c r="A411" s="34">
        <v>6</v>
      </c>
      <c r="B411" s="34"/>
      <c r="C411" s="35"/>
      <c r="D411" s="35"/>
      <c r="E411" s="35"/>
    </row>
    <row r="412" spans="1:5" ht="11.25" customHeight="1">
      <c r="A412" s="34">
        <v>7</v>
      </c>
      <c r="B412" s="34"/>
      <c r="C412" s="35"/>
      <c r="D412" s="35"/>
      <c r="E412" s="35"/>
    </row>
    <row r="413" spans="1:5" ht="11.25" customHeight="1">
      <c r="A413" s="34">
        <v>8</v>
      </c>
      <c r="B413" s="34"/>
      <c r="C413" s="35"/>
      <c r="D413" s="35"/>
      <c r="E413" s="35"/>
    </row>
    <row r="414" spans="1:5" ht="11.25" customHeight="1">
      <c r="A414" s="34">
        <v>9</v>
      </c>
      <c r="B414" s="34"/>
      <c r="C414" s="35"/>
      <c r="D414" s="35"/>
      <c r="E414" s="35"/>
    </row>
    <row r="415" spans="1:5" ht="11.25" customHeight="1">
      <c r="A415" s="34">
        <v>10</v>
      </c>
      <c r="B415" s="34"/>
      <c r="C415" s="35"/>
      <c r="D415" s="35"/>
      <c r="E415" s="35"/>
    </row>
    <row r="416" spans="1:5" ht="11.25" customHeight="1">
      <c r="A416" s="34">
        <v>11</v>
      </c>
      <c r="B416" s="34"/>
      <c r="C416" s="35"/>
      <c r="D416" s="35"/>
      <c r="E416" s="35"/>
    </row>
    <row r="417" spans="1:5" ht="11.25" customHeight="1">
      <c r="A417" s="34">
        <v>12</v>
      </c>
      <c r="B417" s="34"/>
      <c r="C417" s="35"/>
      <c r="D417" s="35"/>
      <c r="E417" s="35"/>
    </row>
    <row r="418" spans="1:5" ht="11.25" customHeight="1">
      <c r="A418" s="34">
        <v>13</v>
      </c>
      <c r="B418" s="34"/>
      <c r="C418" s="35"/>
      <c r="D418" s="35"/>
      <c r="E418" s="35"/>
    </row>
    <row r="419" spans="1:5" ht="11.25" customHeight="1">
      <c r="A419" s="34">
        <v>14</v>
      </c>
      <c r="B419" s="34"/>
      <c r="C419" s="35"/>
      <c r="D419" s="35"/>
      <c r="E419" s="35"/>
    </row>
    <row r="420" spans="1:5" ht="11.25" customHeight="1">
      <c r="A420" s="34">
        <v>15</v>
      </c>
      <c r="B420" s="34"/>
      <c r="C420" s="35"/>
      <c r="D420" s="35"/>
      <c r="E420" s="35"/>
    </row>
    <row r="421" spans="1:5" ht="11.25" customHeight="1">
      <c r="A421" s="34">
        <v>16</v>
      </c>
      <c r="B421" s="34"/>
      <c r="C421" s="35"/>
      <c r="D421" s="35"/>
      <c r="E421" s="35"/>
    </row>
    <row r="422" spans="1:5" ht="11.25" customHeight="1">
      <c r="A422" s="34">
        <v>17</v>
      </c>
      <c r="B422" s="34"/>
      <c r="C422" s="35"/>
      <c r="D422" s="35"/>
      <c r="E422" s="35"/>
    </row>
    <row r="423" spans="1:5" ht="11.25" customHeight="1">
      <c r="A423" s="34">
        <v>18</v>
      </c>
      <c r="B423" s="34"/>
      <c r="C423" s="35"/>
      <c r="D423" s="35"/>
      <c r="E423" s="35"/>
    </row>
    <row r="424" spans="1:5" ht="11.25" customHeight="1">
      <c r="A424" s="34">
        <v>19</v>
      </c>
      <c r="B424" s="34"/>
      <c r="C424" s="35"/>
      <c r="D424" s="35"/>
      <c r="E424" s="35"/>
    </row>
    <row r="425" spans="1:5" ht="11.25" customHeight="1">
      <c r="A425" s="34">
        <v>20</v>
      </c>
      <c r="B425" s="34"/>
      <c r="C425" s="35"/>
      <c r="D425" s="35"/>
      <c r="E425" s="35"/>
    </row>
    <row r="426" spans="1:5" ht="11.25" customHeight="1">
      <c r="A426" s="34">
        <v>21</v>
      </c>
      <c r="B426" s="34"/>
      <c r="C426" s="35"/>
      <c r="D426" s="35"/>
      <c r="E426" s="35"/>
    </row>
    <row r="427" spans="1:5" ht="11.25" customHeight="1">
      <c r="A427" s="34">
        <v>22</v>
      </c>
      <c r="B427" s="34"/>
      <c r="C427" s="35"/>
      <c r="D427" s="35"/>
      <c r="E427" s="35"/>
    </row>
    <row r="428" spans="1:5" ht="11.25" customHeight="1">
      <c r="A428" s="34">
        <v>23</v>
      </c>
      <c r="B428" s="34"/>
      <c r="C428" s="35"/>
      <c r="D428" s="35"/>
      <c r="E428" s="35"/>
    </row>
    <row r="429" spans="1:5" ht="11.25" customHeight="1">
      <c r="A429" s="34">
        <v>24</v>
      </c>
      <c r="B429" s="34"/>
      <c r="C429" s="35"/>
      <c r="D429" s="35"/>
      <c r="E429" s="35"/>
    </row>
    <row r="430" spans="1:5" ht="11.25" customHeight="1">
      <c r="A430" s="34">
        <v>25</v>
      </c>
      <c r="B430" s="34"/>
      <c r="C430" s="35"/>
      <c r="D430" s="35"/>
      <c r="E430" s="35"/>
    </row>
    <row r="431" spans="1:5" ht="11.25" customHeight="1">
      <c r="A431" s="34">
        <v>26</v>
      </c>
      <c r="B431" s="34"/>
      <c r="C431" s="35"/>
      <c r="D431" s="35"/>
      <c r="E431" s="35"/>
    </row>
    <row r="432" spans="1:5" ht="11.25" customHeight="1">
      <c r="A432" s="34">
        <v>27</v>
      </c>
      <c r="B432" s="34"/>
      <c r="C432" s="35"/>
      <c r="D432" s="35"/>
      <c r="E432" s="35"/>
    </row>
    <row r="433" spans="1:5" ht="11.25" customHeight="1">
      <c r="A433" s="34">
        <v>28</v>
      </c>
      <c r="B433" s="34"/>
      <c r="C433" s="35"/>
      <c r="D433" s="35"/>
      <c r="E433" s="35"/>
    </row>
    <row r="434" spans="1:5" ht="11.25" customHeight="1">
      <c r="A434" s="34">
        <v>29</v>
      </c>
      <c r="B434" s="34"/>
      <c r="C434" s="35"/>
      <c r="D434" s="35"/>
      <c r="E434" s="35"/>
    </row>
    <row r="435" spans="1:5" ht="11.25" customHeight="1">
      <c r="A435" s="34">
        <v>30</v>
      </c>
      <c r="B435" s="34"/>
      <c r="C435" s="35"/>
      <c r="D435" s="35"/>
      <c r="E435" s="35"/>
    </row>
    <row r="436" spans="1:5" ht="11.25" customHeight="1">
      <c r="A436" s="34">
        <v>31</v>
      </c>
      <c r="B436" s="34"/>
      <c r="C436" s="35"/>
      <c r="D436" s="35"/>
      <c r="E436" s="35"/>
    </row>
    <row r="437" spans="1:5" ht="11.25" customHeight="1">
      <c r="A437" s="34">
        <v>32</v>
      </c>
      <c r="B437" s="34"/>
      <c r="C437" s="35"/>
      <c r="D437" s="35"/>
      <c r="E437" s="35"/>
    </row>
    <row r="438" spans="1:5" ht="11.25" customHeight="1">
      <c r="A438" s="34">
        <v>33</v>
      </c>
      <c r="B438" s="34"/>
      <c r="C438" s="35"/>
      <c r="D438" s="35"/>
      <c r="E438" s="35"/>
    </row>
    <row r="439" spans="1:5" ht="11.25" customHeight="1">
      <c r="A439" s="34">
        <v>34</v>
      </c>
      <c r="B439" s="34"/>
      <c r="C439" s="35"/>
      <c r="D439" s="35"/>
      <c r="E439" s="35"/>
    </row>
    <row r="440" spans="1:5" ht="11.25" customHeight="1">
      <c r="A440" s="34">
        <v>35</v>
      </c>
      <c r="B440" s="34"/>
      <c r="C440" s="35"/>
      <c r="D440" s="35"/>
      <c r="E440" s="35"/>
    </row>
    <row r="441" spans="1:5" ht="26.25" customHeight="1">
      <c r="A441" s="36" t="s">
        <v>43</v>
      </c>
      <c r="B441" s="36"/>
      <c r="C441" s="36"/>
      <c r="D441" s="36"/>
      <c r="E441" s="36"/>
    </row>
    <row r="442" spans="1:5" ht="11.25" customHeight="1">
      <c r="A442" s="34">
        <v>1</v>
      </c>
      <c r="B442" s="34"/>
      <c r="C442" s="35"/>
      <c r="D442" s="35"/>
      <c r="E442" s="35"/>
    </row>
    <row r="443" spans="1:5" ht="11.25" customHeight="1">
      <c r="A443" s="34">
        <v>2</v>
      </c>
      <c r="B443" s="34"/>
      <c r="C443" s="35"/>
      <c r="D443" s="35"/>
      <c r="E443" s="35"/>
    </row>
    <row r="444" spans="1:5" ht="11.25" customHeight="1">
      <c r="A444" s="34">
        <v>3</v>
      </c>
      <c r="B444" s="34"/>
      <c r="C444" s="35"/>
      <c r="D444" s="35"/>
      <c r="E444" s="35"/>
    </row>
    <row r="445" spans="1:5" ht="11.25" customHeight="1">
      <c r="A445" s="34">
        <v>4</v>
      </c>
      <c r="B445" s="34"/>
      <c r="C445" s="35"/>
      <c r="D445" s="35"/>
      <c r="E445" s="35"/>
    </row>
    <row r="446" spans="1:5" ht="11.25" customHeight="1">
      <c r="A446" s="34">
        <v>5</v>
      </c>
      <c r="B446" s="34"/>
      <c r="C446" s="35"/>
      <c r="D446" s="35"/>
      <c r="E446" s="35"/>
    </row>
    <row r="447" spans="1:5" ht="11.25" customHeight="1">
      <c r="A447" s="34">
        <v>6</v>
      </c>
      <c r="B447" s="34"/>
      <c r="C447" s="35"/>
      <c r="D447" s="35"/>
      <c r="E447" s="35"/>
    </row>
    <row r="448" spans="1:5" ht="11.25" customHeight="1">
      <c r="A448" s="34">
        <v>7</v>
      </c>
      <c r="B448" s="34"/>
      <c r="C448" s="35"/>
      <c r="D448" s="35"/>
      <c r="E448" s="35"/>
    </row>
    <row r="449" spans="1:5" ht="11.25" customHeight="1">
      <c r="A449" s="34">
        <v>8</v>
      </c>
      <c r="B449" s="34"/>
      <c r="C449" s="35"/>
      <c r="D449" s="35"/>
      <c r="E449" s="35"/>
    </row>
    <row r="450" spans="1:5" ht="11.25" customHeight="1">
      <c r="A450" s="34">
        <v>9</v>
      </c>
      <c r="B450" s="34"/>
      <c r="C450" s="35"/>
      <c r="D450" s="35"/>
      <c r="E450" s="35"/>
    </row>
    <row r="451" spans="1:5" ht="11.25" customHeight="1">
      <c r="A451" s="34">
        <v>10</v>
      </c>
      <c r="B451" s="34"/>
      <c r="C451" s="35"/>
      <c r="D451" s="35"/>
      <c r="E451" s="35"/>
    </row>
    <row r="452" spans="1:5" ht="11.25" customHeight="1">
      <c r="A452" s="34">
        <v>11</v>
      </c>
      <c r="B452" s="34"/>
      <c r="C452" s="35"/>
      <c r="D452" s="35"/>
      <c r="E452" s="35"/>
    </row>
    <row r="453" spans="1:5" ht="11.25" customHeight="1">
      <c r="A453" s="34">
        <v>12</v>
      </c>
      <c r="B453" s="34"/>
      <c r="C453" s="35"/>
      <c r="D453" s="35"/>
      <c r="E453" s="35"/>
    </row>
    <row r="454" spans="1:5" ht="11.25" customHeight="1">
      <c r="A454" s="34">
        <v>13</v>
      </c>
      <c r="B454" s="34"/>
      <c r="C454" s="35"/>
      <c r="D454" s="35"/>
      <c r="E454" s="35"/>
    </row>
    <row r="455" spans="1:5" ht="11.25" customHeight="1">
      <c r="A455" s="34">
        <v>14</v>
      </c>
      <c r="B455" s="34"/>
      <c r="C455" s="35"/>
      <c r="D455" s="35"/>
      <c r="E455" s="35"/>
    </row>
    <row r="456" spans="1:5" ht="11.25" customHeight="1">
      <c r="A456" s="34">
        <v>15</v>
      </c>
      <c r="B456" s="34"/>
      <c r="C456" s="35"/>
      <c r="D456" s="35"/>
      <c r="E456" s="35"/>
    </row>
    <row r="457" spans="1:5" ht="11.25" customHeight="1">
      <c r="A457" s="34">
        <v>16</v>
      </c>
      <c r="B457" s="34"/>
      <c r="C457" s="35"/>
      <c r="D457" s="35"/>
      <c r="E457" s="35"/>
    </row>
    <row r="458" spans="1:5" ht="11.25" customHeight="1">
      <c r="A458" s="34">
        <v>17</v>
      </c>
      <c r="B458" s="34"/>
      <c r="C458" s="35"/>
      <c r="D458" s="35"/>
      <c r="E458" s="35"/>
    </row>
    <row r="459" spans="1:5" ht="11.25" customHeight="1">
      <c r="A459" s="34">
        <v>18</v>
      </c>
      <c r="B459" s="34"/>
      <c r="C459" s="35"/>
      <c r="D459" s="35"/>
      <c r="E459" s="35"/>
    </row>
    <row r="460" spans="1:5" ht="11.25" customHeight="1">
      <c r="A460" s="34">
        <v>19</v>
      </c>
      <c r="B460" s="34"/>
      <c r="C460" s="35"/>
      <c r="D460" s="35"/>
      <c r="E460" s="35"/>
    </row>
    <row r="461" spans="1:5" ht="11.25" customHeight="1">
      <c r="A461" s="34">
        <v>20</v>
      </c>
      <c r="B461" s="34"/>
      <c r="C461" s="35"/>
      <c r="D461" s="35"/>
      <c r="E461" s="35"/>
    </row>
    <row r="462" spans="1:5" ht="11.25" customHeight="1">
      <c r="A462" s="34">
        <v>21</v>
      </c>
      <c r="B462" s="34"/>
      <c r="C462" s="35"/>
      <c r="D462" s="35"/>
      <c r="E462" s="35"/>
    </row>
    <row r="463" spans="1:5" ht="11.25" customHeight="1">
      <c r="A463" s="34">
        <v>22</v>
      </c>
      <c r="B463" s="34"/>
      <c r="C463" s="35"/>
      <c r="D463" s="35"/>
      <c r="E463" s="35"/>
    </row>
    <row r="464" spans="1:5" ht="11.25" customHeight="1">
      <c r="A464" s="34">
        <v>23</v>
      </c>
      <c r="B464" s="34"/>
      <c r="C464" s="35"/>
      <c r="D464" s="35"/>
      <c r="E464" s="35"/>
    </row>
    <row r="465" spans="1:5" ht="11.25" customHeight="1">
      <c r="A465" s="34">
        <v>24</v>
      </c>
      <c r="B465" s="34"/>
      <c r="C465" s="35"/>
      <c r="D465" s="35"/>
      <c r="E465" s="35"/>
    </row>
    <row r="466" spans="1:5" ht="11.25" customHeight="1">
      <c r="A466" s="34">
        <v>25</v>
      </c>
      <c r="B466" s="34"/>
      <c r="C466" s="35"/>
      <c r="D466" s="35"/>
      <c r="E466" s="35"/>
    </row>
    <row r="467" spans="1:5" ht="11.25" customHeight="1">
      <c r="A467" s="34">
        <v>26</v>
      </c>
      <c r="B467" s="34"/>
      <c r="C467" s="35"/>
      <c r="D467" s="35"/>
      <c r="E467" s="35"/>
    </row>
    <row r="468" spans="1:5" ht="11.25" customHeight="1">
      <c r="A468" s="34">
        <v>27</v>
      </c>
      <c r="B468" s="34"/>
      <c r="C468" s="35"/>
      <c r="D468" s="35"/>
      <c r="E468" s="35"/>
    </row>
    <row r="469" spans="1:5" ht="26.25" customHeight="1">
      <c r="A469" s="36" t="s">
        <v>43</v>
      </c>
      <c r="B469" s="36"/>
      <c r="C469" s="36"/>
      <c r="D469" s="36"/>
      <c r="E469" s="36"/>
    </row>
    <row r="470" spans="1:5" ht="11.25" customHeight="1">
      <c r="A470" s="34">
        <v>1</v>
      </c>
      <c r="B470" s="34"/>
      <c r="C470" s="35"/>
      <c r="D470" s="35"/>
      <c r="E470" s="35"/>
    </row>
    <row r="471" spans="1:5" ht="11.25" customHeight="1">
      <c r="A471" s="34">
        <v>2</v>
      </c>
      <c r="B471" s="34"/>
      <c r="C471" s="35"/>
      <c r="D471" s="35"/>
      <c r="E471" s="35"/>
    </row>
    <row r="472" spans="1:5" ht="11.25" customHeight="1">
      <c r="A472" s="34">
        <v>3</v>
      </c>
      <c r="B472" s="34"/>
      <c r="C472" s="35"/>
      <c r="D472" s="35"/>
      <c r="E472" s="35"/>
    </row>
    <row r="473" spans="1:5" ht="11.25" customHeight="1">
      <c r="A473" s="34">
        <v>4</v>
      </c>
      <c r="B473" s="34"/>
      <c r="C473" s="35"/>
      <c r="D473" s="35"/>
      <c r="E473" s="35"/>
    </row>
    <row r="474" spans="1:5" ht="11.25" customHeight="1">
      <c r="A474" s="34">
        <v>5</v>
      </c>
      <c r="B474" s="34"/>
      <c r="C474" s="35"/>
      <c r="D474" s="35"/>
      <c r="E474" s="35"/>
    </row>
    <row r="475" spans="1:5" ht="11.25" customHeight="1">
      <c r="A475" s="34">
        <v>6</v>
      </c>
      <c r="B475" s="34"/>
      <c r="C475" s="35"/>
      <c r="D475" s="35"/>
      <c r="E475" s="35"/>
    </row>
    <row r="476" spans="1:5" ht="11.25" customHeight="1">
      <c r="A476" s="34">
        <v>7</v>
      </c>
      <c r="B476" s="34"/>
      <c r="C476" s="35"/>
      <c r="D476" s="35"/>
      <c r="E476" s="35"/>
    </row>
    <row r="477" spans="1:5" ht="11.25" customHeight="1">
      <c r="A477" s="34">
        <v>8</v>
      </c>
      <c r="B477" s="34"/>
      <c r="C477" s="35"/>
      <c r="D477" s="35"/>
      <c r="E477" s="35"/>
    </row>
    <row r="478" spans="1:5" ht="11.25" customHeight="1">
      <c r="A478" s="34">
        <v>9</v>
      </c>
      <c r="B478" s="34"/>
      <c r="C478" s="35"/>
      <c r="D478" s="35"/>
      <c r="E478" s="35"/>
    </row>
    <row r="479" spans="1:5" ht="11.25" customHeight="1">
      <c r="A479" s="34">
        <v>10</v>
      </c>
      <c r="B479" s="34"/>
      <c r="C479" s="35"/>
      <c r="D479" s="35"/>
      <c r="E479" s="35"/>
    </row>
    <row r="480" spans="1:5" ht="11.25" customHeight="1">
      <c r="A480" s="34">
        <v>11</v>
      </c>
      <c r="B480" s="34"/>
      <c r="C480" s="35"/>
      <c r="D480" s="35"/>
      <c r="E480" s="35"/>
    </row>
    <row r="481" spans="1:5" ht="11.25" customHeight="1">
      <c r="A481" s="34">
        <v>12</v>
      </c>
      <c r="B481" s="34"/>
      <c r="C481" s="35"/>
      <c r="D481" s="35"/>
      <c r="E481" s="35"/>
    </row>
    <row r="482" spans="1:5" ht="11.25" customHeight="1">
      <c r="A482" s="34">
        <v>13</v>
      </c>
      <c r="B482" s="34"/>
      <c r="C482" s="35"/>
      <c r="D482" s="35"/>
      <c r="E482" s="35"/>
    </row>
    <row r="483" spans="1:5" ht="11.25" customHeight="1">
      <c r="A483" s="34">
        <v>14</v>
      </c>
      <c r="B483" s="34"/>
      <c r="C483" s="35"/>
      <c r="D483" s="35"/>
      <c r="E483" s="35"/>
    </row>
    <row r="484" spans="1:5" ht="11.25" customHeight="1">
      <c r="A484" s="34">
        <v>15</v>
      </c>
      <c r="B484" s="34"/>
      <c r="C484" s="35"/>
      <c r="D484" s="35"/>
      <c r="E484" s="35"/>
    </row>
    <row r="485" spans="1:5" ht="11.25" customHeight="1">
      <c r="A485" s="34">
        <v>16</v>
      </c>
      <c r="B485" s="34"/>
      <c r="C485" s="35"/>
      <c r="D485" s="35"/>
      <c r="E485" s="35"/>
    </row>
    <row r="486" spans="1:5" ht="11.25" customHeight="1">
      <c r="A486" s="34">
        <v>17</v>
      </c>
      <c r="B486" s="34"/>
      <c r="C486" s="35"/>
      <c r="D486" s="35"/>
      <c r="E486" s="35"/>
    </row>
    <row r="487" spans="1:5" ht="11.25" customHeight="1">
      <c r="A487" s="34">
        <v>18</v>
      </c>
      <c r="B487" s="34"/>
      <c r="C487" s="35"/>
      <c r="D487" s="35"/>
      <c r="E487" s="35"/>
    </row>
    <row r="488" spans="1:5" ht="11.25" customHeight="1">
      <c r="A488" s="34">
        <v>19</v>
      </c>
      <c r="B488" s="34"/>
      <c r="C488" s="35"/>
      <c r="D488" s="35"/>
      <c r="E488" s="35"/>
    </row>
    <row r="489" spans="1:5" ht="11.25" customHeight="1">
      <c r="A489" s="34">
        <v>20</v>
      </c>
      <c r="B489" s="34"/>
      <c r="C489" s="35"/>
      <c r="D489" s="35"/>
      <c r="E489" s="35"/>
    </row>
    <row r="490" spans="1:5" ht="11.25" customHeight="1">
      <c r="A490" s="34">
        <v>21</v>
      </c>
      <c r="B490" s="34"/>
      <c r="C490" s="35"/>
      <c r="D490" s="35"/>
      <c r="E490" s="35"/>
    </row>
    <row r="491" spans="1:5" ht="11.25" customHeight="1">
      <c r="A491" s="34">
        <v>22</v>
      </c>
      <c r="B491" s="34"/>
      <c r="C491" s="35"/>
      <c r="D491" s="35"/>
      <c r="E491" s="35"/>
    </row>
    <row r="492" spans="1:5" ht="11.25" customHeight="1">
      <c r="A492" s="34">
        <v>23</v>
      </c>
      <c r="B492" s="34"/>
      <c r="C492" s="35"/>
      <c r="D492" s="35"/>
      <c r="E492" s="35"/>
    </row>
    <row r="493" spans="1:5" ht="11.25" customHeight="1">
      <c r="A493" s="34">
        <v>24</v>
      </c>
      <c r="B493" s="34"/>
      <c r="C493" s="35"/>
      <c r="D493" s="35"/>
      <c r="E493" s="35"/>
    </row>
    <row r="494" spans="1:5" ht="11.25" customHeight="1">
      <c r="A494" s="34">
        <v>25</v>
      </c>
      <c r="B494" s="34"/>
      <c r="C494" s="35"/>
      <c r="D494" s="35"/>
      <c r="E494" s="35"/>
    </row>
    <row r="495" spans="1:5" ht="11.25" customHeight="1">
      <c r="A495" s="34">
        <v>26</v>
      </c>
      <c r="B495" s="34"/>
      <c r="C495" s="35"/>
      <c r="D495" s="35"/>
      <c r="E495" s="35"/>
    </row>
    <row r="496" spans="1:5" ht="11.25" customHeight="1">
      <c r="A496" s="34">
        <v>27</v>
      </c>
      <c r="B496" s="34"/>
      <c r="C496" s="35"/>
      <c r="D496" s="35"/>
      <c r="E496" s="35"/>
    </row>
    <row r="497" spans="1:5" ht="11.25" customHeight="1">
      <c r="A497" s="34">
        <v>28</v>
      </c>
      <c r="B497" s="34"/>
      <c r="C497" s="35"/>
      <c r="D497" s="35"/>
      <c r="E497" s="35"/>
    </row>
    <row r="498" spans="1:5" ht="11.25" customHeight="1">
      <c r="A498" s="34">
        <v>29</v>
      </c>
      <c r="B498" s="34"/>
      <c r="C498" s="35"/>
      <c r="D498" s="35"/>
      <c r="E498" s="35"/>
    </row>
    <row r="499" spans="1:5" ht="26.25" customHeight="1">
      <c r="A499" s="36" t="s">
        <v>43</v>
      </c>
      <c r="B499" s="36"/>
      <c r="C499" s="36"/>
      <c r="D499" s="36"/>
      <c r="E499" s="36"/>
    </row>
    <row r="500" spans="1:5" ht="11.25" customHeight="1">
      <c r="A500" s="34">
        <v>1</v>
      </c>
      <c r="B500" s="34"/>
      <c r="C500" s="35"/>
      <c r="D500" s="35"/>
      <c r="E500" s="35"/>
    </row>
    <row r="501" spans="1:5" ht="11.25" customHeight="1">
      <c r="A501" s="34">
        <v>2</v>
      </c>
      <c r="B501" s="34"/>
      <c r="C501" s="35"/>
      <c r="D501" s="35"/>
      <c r="E501" s="35"/>
    </row>
    <row r="502" spans="1:5" ht="11.25" customHeight="1">
      <c r="A502" s="34">
        <v>3</v>
      </c>
      <c r="B502" s="34"/>
      <c r="C502" s="35"/>
      <c r="D502" s="35"/>
      <c r="E502" s="35"/>
    </row>
    <row r="503" spans="1:5" ht="11.25" customHeight="1">
      <c r="A503" s="34">
        <v>4</v>
      </c>
      <c r="B503" s="34"/>
      <c r="C503" s="35"/>
      <c r="D503" s="35"/>
      <c r="E503" s="35"/>
    </row>
    <row r="504" spans="1:5" ht="11.25" customHeight="1">
      <c r="A504" s="34">
        <v>5</v>
      </c>
      <c r="B504" s="34"/>
      <c r="C504" s="35"/>
      <c r="D504" s="35"/>
      <c r="E504" s="35"/>
    </row>
    <row r="505" spans="1:5" ht="11.25" customHeight="1">
      <c r="A505" s="34">
        <v>6</v>
      </c>
      <c r="B505" s="34"/>
      <c r="C505" s="35"/>
      <c r="D505" s="35"/>
      <c r="E505" s="35"/>
    </row>
    <row r="506" spans="1:5" ht="11.25" customHeight="1">
      <c r="A506" s="34">
        <v>7</v>
      </c>
      <c r="B506" s="34"/>
      <c r="C506" s="35"/>
      <c r="D506" s="35"/>
      <c r="E506" s="35"/>
    </row>
    <row r="507" spans="1:5" ht="11.25" customHeight="1">
      <c r="A507" s="34">
        <v>8</v>
      </c>
      <c r="B507" s="34"/>
      <c r="C507" s="35"/>
      <c r="D507" s="35"/>
      <c r="E507" s="35"/>
    </row>
    <row r="508" spans="1:5" ht="11.25" customHeight="1">
      <c r="A508" s="34">
        <v>9</v>
      </c>
      <c r="B508" s="34"/>
      <c r="C508" s="35"/>
      <c r="D508" s="35"/>
      <c r="E508" s="35"/>
    </row>
    <row r="509" spans="1:5" ht="11.25" customHeight="1">
      <c r="A509" s="34">
        <v>10</v>
      </c>
      <c r="B509" s="34"/>
      <c r="C509" s="35"/>
      <c r="D509" s="35"/>
      <c r="E509" s="35"/>
    </row>
    <row r="510" spans="1:5" ht="11.25" customHeight="1">
      <c r="A510" s="34">
        <v>11</v>
      </c>
      <c r="B510" s="34"/>
      <c r="C510" s="35"/>
      <c r="D510" s="35"/>
      <c r="E510" s="35"/>
    </row>
    <row r="511" spans="1:5" ht="11.25" customHeight="1">
      <c r="A511" s="34">
        <v>12</v>
      </c>
      <c r="B511" s="34"/>
      <c r="C511" s="35"/>
      <c r="D511" s="35"/>
      <c r="E511" s="35"/>
    </row>
    <row r="512" spans="1:5" ht="11.25" customHeight="1">
      <c r="A512" s="34">
        <v>13</v>
      </c>
      <c r="B512" s="34"/>
      <c r="C512" s="35"/>
      <c r="D512" s="35"/>
      <c r="E512" s="35"/>
    </row>
    <row r="513" spans="1:5" ht="11.25" customHeight="1">
      <c r="A513" s="34">
        <v>14</v>
      </c>
      <c r="B513" s="34"/>
      <c r="C513" s="35"/>
      <c r="D513" s="35"/>
      <c r="E513" s="35"/>
    </row>
    <row r="514" spans="1:5" ht="26.25" customHeight="1">
      <c r="A514" s="36" t="s">
        <v>43</v>
      </c>
      <c r="B514" s="36"/>
      <c r="C514" s="36"/>
      <c r="D514" s="36"/>
      <c r="E514" s="36"/>
    </row>
    <row r="515" spans="1:5" ht="11.25" customHeight="1">
      <c r="A515" s="34">
        <v>1</v>
      </c>
      <c r="B515" s="34"/>
      <c r="C515" s="35"/>
      <c r="D515" s="35"/>
      <c r="E515" s="35"/>
    </row>
    <row r="516" spans="1:5" ht="11.25" customHeight="1">
      <c r="A516" s="34">
        <v>2</v>
      </c>
      <c r="B516" s="34"/>
      <c r="C516" s="35"/>
      <c r="D516" s="35"/>
      <c r="E516" s="35"/>
    </row>
    <row r="517" spans="1:5" ht="11.25" customHeight="1">
      <c r="A517" s="34">
        <v>3</v>
      </c>
      <c r="B517" s="34"/>
      <c r="C517" s="35"/>
      <c r="D517" s="35"/>
      <c r="E517" s="35"/>
    </row>
    <row r="518" spans="1:5" ht="11.25" customHeight="1">
      <c r="A518" s="34">
        <v>4</v>
      </c>
      <c r="B518" s="34"/>
      <c r="C518" s="35"/>
      <c r="D518" s="35"/>
      <c r="E518" s="35"/>
    </row>
    <row r="519" spans="1:5" ht="11.25" customHeight="1">
      <c r="A519" s="34">
        <v>5</v>
      </c>
      <c r="B519" s="34"/>
      <c r="C519" s="35"/>
      <c r="D519" s="35"/>
      <c r="E519" s="35"/>
    </row>
    <row r="520" spans="1:5" ht="11.25" customHeight="1">
      <c r="A520" s="34">
        <v>6</v>
      </c>
      <c r="B520" s="34"/>
      <c r="C520" s="35"/>
      <c r="D520" s="35"/>
      <c r="E520" s="35"/>
    </row>
    <row r="521" spans="1:5" ht="11.25" customHeight="1">
      <c r="A521" s="34">
        <v>7</v>
      </c>
      <c r="B521" s="34"/>
      <c r="C521" s="35"/>
      <c r="D521" s="35"/>
      <c r="E521" s="35"/>
    </row>
    <row r="522" spans="1:5" ht="11.25" customHeight="1">
      <c r="A522" s="34">
        <v>8</v>
      </c>
      <c r="B522" s="34"/>
      <c r="C522" s="35"/>
      <c r="D522" s="35"/>
      <c r="E522" s="35"/>
    </row>
    <row r="523" spans="1:5" ht="11.25" customHeight="1">
      <c r="A523" s="34">
        <v>9</v>
      </c>
      <c r="B523" s="34"/>
      <c r="C523" s="35"/>
      <c r="D523" s="35"/>
      <c r="E523" s="35"/>
    </row>
    <row r="524" spans="1:5" ht="11.25" customHeight="1">
      <c r="A524" s="34">
        <v>10</v>
      </c>
      <c r="B524" s="34"/>
      <c r="C524" s="35"/>
      <c r="D524" s="35"/>
      <c r="E524" s="35"/>
    </row>
    <row r="525" spans="1:5" ht="11.25" customHeight="1">
      <c r="A525" s="34">
        <v>11</v>
      </c>
      <c r="B525" s="34"/>
      <c r="C525" s="35"/>
      <c r="D525" s="35"/>
      <c r="E525" s="35"/>
    </row>
    <row r="526" spans="1:5" ht="11.25" customHeight="1">
      <c r="A526" s="34">
        <v>12</v>
      </c>
      <c r="B526" s="34"/>
      <c r="C526" s="35"/>
      <c r="D526" s="35"/>
      <c r="E526" s="35"/>
    </row>
    <row r="527" spans="1:5" ht="11.25" customHeight="1">
      <c r="A527" s="34">
        <v>13</v>
      </c>
      <c r="B527" s="34"/>
      <c r="C527" s="35"/>
      <c r="D527" s="35"/>
      <c r="E527" s="35"/>
    </row>
    <row r="528" spans="1:5" ht="11.25" customHeight="1">
      <c r="A528" s="34">
        <v>14</v>
      </c>
      <c r="B528" s="34"/>
      <c r="C528" s="35"/>
      <c r="D528" s="35"/>
      <c r="E528" s="35"/>
    </row>
    <row r="529" spans="1:5" ht="11.25" customHeight="1">
      <c r="A529" s="34">
        <v>15</v>
      </c>
      <c r="B529" s="34"/>
      <c r="C529" s="35"/>
      <c r="D529" s="35"/>
      <c r="E529" s="35"/>
    </row>
    <row r="530" spans="1:5" ht="11.25" customHeight="1">
      <c r="A530" s="34">
        <v>16</v>
      </c>
      <c r="B530" s="34"/>
      <c r="C530" s="35"/>
      <c r="D530" s="35"/>
      <c r="E530" s="35"/>
    </row>
    <row r="531" spans="1:5" ht="11.25" customHeight="1">
      <c r="A531" s="34">
        <v>17</v>
      </c>
      <c r="B531" s="34"/>
      <c r="C531" s="35"/>
      <c r="D531" s="35"/>
      <c r="E531" s="35"/>
    </row>
    <row r="532" spans="1:5" ht="11.25" customHeight="1">
      <c r="A532" s="34">
        <v>18</v>
      </c>
      <c r="B532" s="34"/>
      <c r="C532" s="35"/>
      <c r="D532" s="35"/>
      <c r="E532" s="35"/>
    </row>
    <row r="533" spans="1:5" ht="11.25" customHeight="1">
      <c r="A533" s="34">
        <v>19</v>
      </c>
      <c r="B533" s="34"/>
      <c r="C533" s="35"/>
      <c r="D533" s="35"/>
      <c r="E533" s="35"/>
    </row>
    <row r="534" spans="1:5" ht="11.25" customHeight="1">
      <c r="A534" s="34">
        <v>20</v>
      </c>
      <c r="B534" s="34"/>
      <c r="C534" s="35"/>
      <c r="D534" s="35"/>
      <c r="E534" s="35"/>
    </row>
    <row r="535" spans="1:5" ht="11.25" customHeight="1">
      <c r="A535" s="34">
        <v>21</v>
      </c>
      <c r="B535" s="34"/>
      <c r="C535" s="35"/>
      <c r="D535" s="35"/>
      <c r="E535" s="35"/>
    </row>
    <row r="536" spans="1:5" ht="26.25" customHeight="1">
      <c r="A536" s="36" t="s">
        <v>43</v>
      </c>
      <c r="B536" s="36"/>
      <c r="C536" s="36"/>
      <c r="D536" s="36"/>
      <c r="E536" s="36"/>
    </row>
    <row r="537" spans="1:5" ht="11.25" customHeight="1">
      <c r="A537" s="34">
        <v>1</v>
      </c>
      <c r="B537" s="34"/>
      <c r="C537" s="35"/>
      <c r="D537" s="35"/>
      <c r="E537" s="35"/>
    </row>
    <row r="538" spans="1:5" ht="11.25" customHeight="1">
      <c r="A538" s="34">
        <v>2</v>
      </c>
      <c r="B538" s="34"/>
      <c r="C538" s="35"/>
      <c r="D538" s="35"/>
      <c r="E538" s="35"/>
    </row>
    <row r="539" spans="1:5" ht="11.25" customHeight="1">
      <c r="A539" s="34">
        <v>3</v>
      </c>
      <c r="B539" s="34"/>
      <c r="C539" s="35"/>
      <c r="D539" s="35"/>
      <c r="E539" s="35"/>
    </row>
    <row r="540" spans="1:5" ht="11.25" customHeight="1">
      <c r="A540" s="34">
        <v>4</v>
      </c>
      <c r="B540" s="34"/>
      <c r="C540" s="35"/>
      <c r="D540" s="35"/>
      <c r="E540" s="35"/>
    </row>
    <row r="541" spans="1:5" ht="11.25" customHeight="1">
      <c r="A541" s="34">
        <v>5</v>
      </c>
      <c r="B541" s="34"/>
      <c r="C541" s="35"/>
      <c r="D541" s="35"/>
      <c r="E541" s="35"/>
    </row>
    <row r="542" spans="1:5" ht="11.25" customHeight="1">
      <c r="A542" s="34">
        <v>6</v>
      </c>
      <c r="B542" s="34"/>
      <c r="C542" s="35"/>
      <c r="D542" s="35"/>
      <c r="E542" s="35"/>
    </row>
    <row r="543" spans="1:5" ht="11.25" customHeight="1">
      <c r="A543" s="34">
        <v>7</v>
      </c>
      <c r="B543" s="34"/>
      <c r="C543" s="35"/>
      <c r="D543" s="35"/>
      <c r="E543" s="35"/>
    </row>
    <row r="544" spans="1:5" ht="11.25" customHeight="1">
      <c r="A544" s="34">
        <v>8</v>
      </c>
      <c r="B544" s="34"/>
      <c r="C544" s="35"/>
      <c r="D544" s="35"/>
      <c r="E544" s="35"/>
    </row>
    <row r="545" spans="1:5" ht="11.25" customHeight="1">
      <c r="A545" s="34">
        <v>9</v>
      </c>
      <c r="B545" s="34"/>
      <c r="C545" s="35"/>
      <c r="D545" s="35"/>
      <c r="E545" s="35"/>
    </row>
    <row r="546" spans="1:5" ht="11.25" customHeight="1">
      <c r="A546" s="34">
        <v>10</v>
      </c>
      <c r="B546" s="34"/>
      <c r="C546" s="35"/>
      <c r="D546" s="35"/>
      <c r="E546" s="35"/>
    </row>
    <row r="547" spans="1:5" ht="11.25" customHeight="1">
      <c r="A547" s="34">
        <v>11</v>
      </c>
      <c r="B547" s="34"/>
      <c r="C547" s="35"/>
      <c r="D547" s="35"/>
      <c r="E547" s="35"/>
    </row>
    <row r="548" spans="1:5" ht="11.25" customHeight="1">
      <c r="A548" s="34">
        <v>12</v>
      </c>
      <c r="B548" s="34"/>
      <c r="C548" s="35"/>
      <c r="D548" s="35"/>
      <c r="E548" s="35"/>
    </row>
    <row r="549" spans="1:5" ht="11.25" customHeight="1">
      <c r="A549" s="34">
        <v>13</v>
      </c>
      <c r="B549" s="34"/>
      <c r="C549" s="35"/>
      <c r="D549" s="35"/>
      <c r="E549" s="35"/>
    </row>
    <row r="550" spans="1:5" ht="11.25" customHeight="1">
      <c r="A550" s="34">
        <v>14</v>
      </c>
      <c r="B550" s="34"/>
      <c r="C550" s="35"/>
      <c r="D550" s="35"/>
      <c r="E550" s="35"/>
    </row>
    <row r="551" spans="1:5" ht="11.25" customHeight="1">
      <c r="A551" s="34">
        <v>15</v>
      </c>
      <c r="B551" s="34"/>
      <c r="C551" s="35"/>
      <c r="D551" s="35"/>
      <c r="E551" s="35"/>
    </row>
    <row r="552" spans="1:5" ht="11.25" customHeight="1">
      <c r="A552" s="34">
        <v>16</v>
      </c>
      <c r="B552" s="34"/>
      <c r="C552" s="35"/>
      <c r="D552" s="35"/>
      <c r="E552" s="35"/>
    </row>
    <row r="553" spans="1:5" ht="11.25" customHeight="1">
      <c r="A553" s="34">
        <v>17</v>
      </c>
      <c r="B553" s="34"/>
      <c r="C553" s="35"/>
      <c r="D553" s="35"/>
      <c r="E553" s="35"/>
    </row>
    <row r="554" spans="1:5" ht="11.25" customHeight="1">
      <c r="A554" s="34">
        <v>18</v>
      </c>
      <c r="B554" s="34"/>
      <c r="C554" s="35"/>
      <c r="D554" s="35"/>
      <c r="E554" s="35"/>
    </row>
    <row r="555" spans="1:5" ht="11.25" customHeight="1">
      <c r="A555" s="34">
        <v>19</v>
      </c>
      <c r="B555" s="34"/>
      <c r="C555" s="35"/>
      <c r="D555" s="35"/>
      <c r="E555" s="35"/>
    </row>
    <row r="556" spans="1:5" ht="11.25" customHeight="1">
      <c r="A556" s="34">
        <v>20</v>
      </c>
      <c r="B556" s="34"/>
      <c r="C556" s="35"/>
      <c r="D556" s="35"/>
      <c r="E556" s="35"/>
    </row>
    <row r="557" spans="1:5" ht="11.25" customHeight="1">
      <c r="A557" s="34">
        <v>21</v>
      </c>
      <c r="B557" s="34"/>
      <c r="C557" s="35"/>
      <c r="D557" s="35"/>
      <c r="E557" s="35"/>
    </row>
    <row r="558" spans="1:5" ht="11.25" customHeight="1">
      <c r="A558" s="34">
        <v>22</v>
      </c>
      <c r="B558" s="34"/>
      <c r="C558" s="35"/>
      <c r="D558" s="35"/>
      <c r="E558" s="35"/>
    </row>
    <row r="559" spans="1:5" ht="11.25" customHeight="1">
      <c r="A559" s="34">
        <v>23</v>
      </c>
      <c r="B559" s="34"/>
      <c r="C559" s="35"/>
      <c r="D559" s="35"/>
      <c r="E559" s="35"/>
    </row>
    <row r="560" spans="1:5" ht="11.25" customHeight="1">
      <c r="A560" s="34">
        <v>24</v>
      </c>
      <c r="B560" s="34"/>
      <c r="C560" s="35"/>
      <c r="D560" s="35"/>
      <c r="E560" s="35"/>
    </row>
    <row r="561" spans="1:5" ht="11.25" customHeight="1">
      <c r="A561" s="34">
        <v>25</v>
      </c>
      <c r="B561" s="34"/>
      <c r="C561" s="35"/>
      <c r="D561" s="35"/>
      <c r="E561" s="35"/>
    </row>
    <row r="562" spans="1:5" ht="11.25" customHeight="1">
      <c r="A562" s="34">
        <v>26</v>
      </c>
      <c r="B562" s="34"/>
      <c r="C562" s="35"/>
      <c r="D562" s="35"/>
      <c r="E562" s="35"/>
    </row>
    <row r="563" spans="1:5" ht="11.25" customHeight="1">
      <c r="A563" s="34">
        <v>27</v>
      </c>
      <c r="B563" s="34"/>
      <c r="C563" s="35"/>
      <c r="D563" s="35"/>
      <c r="E563" s="35"/>
    </row>
    <row r="564" spans="1:5" ht="11.25" customHeight="1">
      <c r="A564" s="34">
        <v>28</v>
      </c>
      <c r="B564" s="34"/>
      <c r="C564" s="35"/>
      <c r="D564" s="35"/>
      <c r="E564" s="35"/>
    </row>
    <row r="565" spans="1:5" ht="11.25" customHeight="1">
      <c r="A565" s="34">
        <v>29</v>
      </c>
      <c r="B565" s="34"/>
      <c r="C565" s="35"/>
      <c r="D565" s="35"/>
      <c r="E565" s="35"/>
    </row>
    <row r="566" spans="1:5" ht="11.25" customHeight="1">
      <c r="A566" s="34">
        <v>30</v>
      </c>
      <c r="B566" s="34"/>
      <c r="C566" s="35"/>
      <c r="D566" s="35"/>
      <c r="E566" s="35"/>
    </row>
    <row r="567" spans="1:5" ht="11.25" customHeight="1">
      <c r="A567" s="34">
        <v>31</v>
      </c>
      <c r="B567" s="34"/>
      <c r="C567" s="35"/>
      <c r="D567" s="35"/>
      <c r="E567" s="35"/>
    </row>
    <row r="568" spans="1:5" ht="11.25" customHeight="1">
      <c r="A568" s="34">
        <v>32</v>
      </c>
      <c r="B568" s="34"/>
      <c r="C568" s="35"/>
      <c r="D568" s="35"/>
      <c r="E568" s="35"/>
    </row>
    <row r="569" spans="1:5" ht="26.25" customHeight="1">
      <c r="A569" s="36" t="s">
        <v>43</v>
      </c>
      <c r="B569" s="36"/>
      <c r="C569" s="36"/>
      <c r="D569" s="36"/>
      <c r="E569" s="36"/>
    </row>
    <row r="570" spans="1:5" ht="11.25" customHeight="1">
      <c r="A570" s="34">
        <v>1</v>
      </c>
      <c r="B570" s="34"/>
      <c r="C570" s="35"/>
      <c r="D570" s="35"/>
      <c r="E570" s="35"/>
    </row>
    <row r="571" spans="1:5" ht="11.25" customHeight="1">
      <c r="A571" s="34">
        <v>2</v>
      </c>
      <c r="B571" s="34"/>
      <c r="C571" s="35"/>
      <c r="D571" s="35"/>
      <c r="E571" s="35"/>
    </row>
    <row r="572" spans="1:5" ht="11.25" customHeight="1">
      <c r="A572" s="34">
        <v>3</v>
      </c>
      <c r="B572" s="34"/>
      <c r="C572" s="35"/>
      <c r="D572" s="35"/>
      <c r="E572" s="35"/>
    </row>
    <row r="573" spans="1:5" ht="11.25" customHeight="1">
      <c r="A573" s="34">
        <v>4</v>
      </c>
      <c r="B573" s="34"/>
      <c r="C573" s="35"/>
      <c r="D573" s="35"/>
      <c r="E573" s="35"/>
    </row>
    <row r="574" spans="1:5" ht="11.25" customHeight="1">
      <c r="A574" s="34">
        <v>5</v>
      </c>
      <c r="B574" s="34"/>
      <c r="C574" s="35"/>
      <c r="D574" s="35"/>
      <c r="E574" s="35"/>
    </row>
    <row r="575" spans="1:5" ht="11.25" customHeight="1">
      <c r="A575" s="34">
        <v>6</v>
      </c>
      <c r="B575" s="34"/>
      <c r="C575" s="35"/>
      <c r="D575" s="35"/>
      <c r="E575" s="35"/>
    </row>
    <row r="576" spans="1:5" ht="11.25" customHeight="1">
      <c r="A576" s="34">
        <v>7</v>
      </c>
      <c r="B576" s="34"/>
      <c r="C576" s="35"/>
      <c r="D576" s="35"/>
      <c r="E576" s="35"/>
    </row>
    <row r="577" spans="1:5" ht="11.25" customHeight="1">
      <c r="A577" s="34">
        <v>8</v>
      </c>
      <c r="B577" s="34"/>
      <c r="C577" s="35"/>
      <c r="D577" s="35"/>
      <c r="E577" s="35"/>
    </row>
    <row r="578" spans="1:5" ht="11.25" customHeight="1">
      <c r="A578" s="34">
        <v>9</v>
      </c>
      <c r="B578" s="34"/>
      <c r="C578" s="35"/>
      <c r="D578" s="35"/>
      <c r="E578" s="35"/>
    </row>
    <row r="579" spans="1:5" ht="11.25" customHeight="1">
      <c r="A579" s="34">
        <v>10</v>
      </c>
      <c r="B579" s="34"/>
      <c r="C579" s="35"/>
      <c r="D579" s="35"/>
      <c r="E579" s="35"/>
    </row>
    <row r="580" spans="1:5" ht="11.25" customHeight="1">
      <c r="A580" s="34">
        <v>11</v>
      </c>
      <c r="B580" s="34"/>
      <c r="C580" s="35"/>
      <c r="D580" s="35"/>
      <c r="E580" s="35"/>
    </row>
    <row r="581" spans="1:5" ht="11.25" customHeight="1">
      <c r="A581" s="34">
        <v>12</v>
      </c>
      <c r="B581" s="34"/>
      <c r="C581" s="35"/>
      <c r="D581" s="35"/>
      <c r="E581" s="35"/>
    </row>
    <row r="582" spans="1:5" ht="11.25" customHeight="1">
      <c r="A582" s="34">
        <v>13</v>
      </c>
      <c r="B582" s="34"/>
      <c r="C582" s="35"/>
      <c r="D582" s="35"/>
      <c r="E582" s="35"/>
    </row>
    <row r="583" spans="1:5" ht="11.25" customHeight="1">
      <c r="A583" s="34">
        <v>14</v>
      </c>
      <c r="B583" s="34"/>
      <c r="C583" s="35"/>
      <c r="D583" s="35"/>
      <c r="E583" s="35"/>
    </row>
    <row r="584" spans="1:5" ht="11.25" customHeight="1">
      <c r="A584" s="34">
        <v>15</v>
      </c>
      <c r="B584" s="34"/>
      <c r="C584" s="35"/>
      <c r="D584" s="35"/>
      <c r="E584" s="35"/>
    </row>
    <row r="585" spans="1:5" ht="11.25" customHeight="1">
      <c r="A585" s="34">
        <v>16</v>
      </c>
      <c r="B585" s="34"/>
      <c r="C585" s="35"/>
      <c r="D585" s="35"/>
      <c r="E585" s="35"/>
    </row>
    <row r="586" spans="1:5" ht="11.25" customHeight="1">
      <c r="A586" s="34">
        <v>17</v>
      </c>
      <c r="B586" s="34"/>
      <c r="C586" s="35"/>
      <c r="D586" s="35"/>
      <c r="E586" s="35"/>
    </row>
    <row r="587" spans="1:5" ht="11.25" customHeight="1">
      <c r="A587" s="34">
        <v>18</v>
      </c>
      <c r="B587" s="34"/>
      <c r="C587" s="35"/>
      <c r="D587" s="35"/>
      <c r="E587" s="35"/>
    </row>
    <row r="588" spans="1:5" ht="11.25" customHeight="1">
      <c r="A588" s="34">
        <v>19</v>
      </c>
      <c r="B588" s="34"/>
      <c r="C588" s="35"/>
      <c r="D588" s="35"/>
      <c r="E588" s="35"/>
    </row>
    <row r="589" spans="1:5" ht="11.25" customHeight="1">
      <c r="A589" s="34">
        <v>20</v>
      </c>
      <c r="B589" s="34"/>
      <c r="C589" s="35"/>
      <c r="D589" s="35"/>
      <c r="E589" s="35"/>
    </row>
    <row r="590" spans="1:5" ht="11.25" customHeight="1">
      <c r="A590" s="34">
        <v>21</v>
      </c>
      <c r="B590" s="34"/>
      <c r="C590" s="35"/>
      <c r="D590" s="35"/>
      <c r="E590" s="35"/>
    </row>
    <row r="591" spans="1:5" ht="11.25" customHeight="1">
      <c r="A591" s="34">
        <v>22</v>
      </c>
      <c r="B591" s="34"/>
      <c r="C591" s="35"/>
      <c r="D591" s="35"/>
      <c r="E591" s="35"/>
    </row>
    <row r="592" spans="1:5" ht="11.25" customHeight="1">
      <c r="A592" s="34">
        <v>23</v>
      </c>
      <c r="B592" s="34"/>
      <c r="C592" s="35"/>
      <c r="D592" s="35"/>
      <c r="E592" s="35"/>
    </row>
    <row r="593" spans="1:5" ht="11.25" customHeight="1">
      <c r="A593" s="34">
        <v>24</v>
      </c>
      <c r="B593" s="34"/>
      <c r="C593" s="35"/>
      <c r="D593" s="35"/>
      <c r="E593" s="35"/>
    </row>
    <row r="594" spans="1:5" ht="11.25" customHeight="1">
      <c r="A594" s="34">
        <v>25</v>
      </c>
      <c r="B594" s="34"/>
      <c r="C594" s="35"/>
      <c r="D594" s="35"/>
      <c r="E594" s="35"/>
    </row>
    <row r="595" spans="1:5" ht="11.25" customHeight="1">
      <c r="A595" s="34">
        <v>26</v>
      </c>
      <c r="B595" s="34"/>
      <c r="C595" s="35"/>
      <c r="D595" s="35"/>
      <c r="E595" s="35"/>
    </row>
    <row r="596" spans="1:5" ht="11.25" customHeight="1">
      <c r="A596" s="34">
        <v>27</v>
      </c>
      <c r="B596" s="34"/>
      <c r="C596" s="35"/>
      <c r="D596" s="35"/>
      <c r="E596" s="35"/>
    </row>
    <row r="597" spans="1:5" ht="26.25" customHeight="1">
      <c r="A597" s="36" t="s">
        <v>43</v>
      </c>
      <c r="B597" s="36"/>
      <c r="C597" s="36"/>
      <c r="D597" s="36"/>
      <c r="E597" s="36"/>
    </row>
    <row r="598" spans="1:5" ht="11.25" customHeight="1">
      <c r="A598" s="34">
        <v>1</v>
      </c>
      <c r="B598" s="34"/>
      <c r="C598" s="35"/>
      <c r="D598" s="35"/>
      <c r="E598" s="35"/>
    </row>
    <row r="599" spans="1:5" ht="11.25" customHeight="1">
      <c r="A599" s="34">
        <v>2</v>
      </c>
      <c r="B599" s="34"/>
      <c r="C599" s="35"/>
      <c r="D599" s="35"/>
      <c r="E599" s="35"/>
    </row>
    <row r="600" spans="1:5" ht="11.25" customHeight="1">
      <c r="A600" s="34">
        <v>3</v>
      </c>
      <c r="B600" s="34"/>
      <c r="C600" s="35"/>
      <c r="D600" s="35"/>
      <c r="E600" s="35"/>
    </row>
    <row r="601" spans="1:5" ht="11.25" customHeight="1">
      <c r="A601" s="34">
        <v>4</v>
      </c>
      <c r="B601" s="34"/>
      <c r="C601" s="35"/>
      <c r="D601" s="35"/>
      <c r="E601" s="35"/>
    </row>
    <row r="602" spans="1:5" ht="11.25" customHeight="1">
      <c r="A602" s="34">
        <v>5</v>
      </c>
      <c r="B602" s="34"/>
      <c r="C602" s="35"/>
      <c r="D602" s="35"/>
      <c r="E602" s="35"/>
    </row>
    <row r="603" spans="1:5" ht="11.25" customHeight="1">
      <c r="A603" s="34">
        <v>6</v>
      </c>
      <c r="B603" s="34"/>
      <c r="C603" s="35"/>
      <c r="D603" s="35"/>
      <c r="E603" s="35"/>
    </row>
    <row r="604" spans="1:5" ht="11.25" customHeight="1">
      <c r="A604" s="34">
        <v>7</v>
      </c>
      <c r="B604" s="34"/>
      <c r="C604" s="35"/>
      <c r="D604" s="35"/>
      <c r="E604" s="35"/>
    </row>
    <row r="605" spans="1:5" ht="11.25" customHeight="1">
      <c r="A605" s="34">
        <v>8</v>
      </c>
      <c r="B605" s="34"/>
      <c r="C605" s="35"/>
      <c r="D605" s="35"/>
      <c r="E605" s="35"/>
    </row>
    <row r="606" spans="1:5" ht="11.25" customHeight="1">
      <c r="A606" s="34">
        <v>9</v>
      </c>
      <c r="B606" s="34"/>
      <c r="C606" s="35"/>
      <c r="D606" s="35"/>
      <c r="E606" s="35"/>
    </row>
    <row r="607" spans="1:5" ht="11.25" customHeight="1">
      <c r="A607" s="34">
        <v>10</v>
      </c>
      <c r="B607" s="34"/>
      <c r="C607" s="35"/>
      <c r="D607" s="35"/>
      <c r="E607" s="35"/>
    </row>
    <row r="608" spans="1:5" ht="11.25" customHeight="1">
      <c r="A608" s="34">
        <v>11</v>
      </c>
      <c r="B608" s="34"/>
      <c r="C608" s="35"/>
      <c r="D608" s="35"/>
      <c r="E608" s="35"/>
    </row>
    <row r="609" spans="1:5" ht="11.25" customHeight="1">
      <c r="A609" s="34">
        <v>12</v>
      </c>
      <c r="B609" s="34"/>
      <c r="C609" s="35"/>
      <c r="D609" s="35"/>
      <c r="E609" s="35"/>
    </row>
    <row r="610" spans="1:5" ht="11.25" customHeight="1">
      <c r="A610" s="34">
        <v>13</v>
      </c>
      <c r="B610" s="34"/>
      <c r="C610" s="35"/>
      <c r="D610" s="35"/>
      <c r="E610" s="35"/>
    </row>
    <row r="611" spans="1:5" ht="26.25" customHeight="1">
      <c r="A611" s="36" t="s">
        <v>43</v>
      </c>
      <c r="B611" s="36"/>
      <c r="C611" s="36" t="s">
        <v>45</v>
      </c>
      <c r="D611" s="36" t="s">
        <v>46</v>
      </c>
      <c r="E611" s="36" t="s">
        <v>47</v>
      </c>
    </row>
    <row r="612" spans="1:5" ht="11.25" customHeight="1">
      <c r="A612" s="34">
        <v>1</v>
      </c>
      <c r="B612" s="34"/>
      <c r="C612" s="35"/>
      <c r="D612" s="35"/>
      <c r="E612" s="35"/>
    </row>
    <row r="613" spans="1:5" ht="11.25" customHeight="1">
      <c r="A613" s="34">
        <v>2</v>
      </c>
      <c r="B613" s="34"/>
      <c r="C613" s="35"/>
      <c r="D613" s="35"/>
      <c r="E613" s="35"/>
    </row>
    <row r="614" spans="1:5" ht="11.25" customHeight="1">
      <c r="A614" s="34">
        <v>3</v>
      </c>
      <c r="B614" s="34"/>
      <c r="C614" s="35"/>
      <c r="D614" s="35"/>
      <c r="E614" s="35"/>
    </row>
    <row r="615" spans="1:5" ht="11.25" customHeight="1">
      <c r="A615" s="34">
        <v>4</v>
      </c>
      <c r="B615" s="34"/>
      <c r="C615" s="35"/>
      <c r="D615" s="35"/>
      <c r="E615" s="35"/>
    </row>
    <row r="616" spans="1:5" ht="11.25" customHeight="1">
      <c r="A616" s="34">
        <v>5</v>
      </c>
      <c r="B616" s="34"/>
      <c r="C616" s="35"/>
      <c r="D616" s="35"/>
      <c r="E616" s="35"/>
    </row>
    <row r="617" spans="1:5" ht="11.25" customHeight="1">
      <c r="A617" s="34">
        <v>6</v>
      </c>
      <c r="B617" s="34"/>
      <c r="C617" s="35"/>
      <c r="D617" s="35"/>
      <c r="E617" s="35"/>
    </row>
    <row r="618" spans="1:5" ht="11.25" customHeight="1">
      <c r="A618" s="34">
        <v>7</v>
      </c>
      <c r="B618" s="34"/>
      <c r="C618" s="35"/>
      <c r="D618" s="35"/>
      <c r="E618" s="35"/>
    </row>
    <row r="619" spans="1:5" ht="11.25" customHeight="1">
      <c r="A619" s="34">
        <v>8</v>
      </c>
      <c r="B619" s="34"/>
      <c r="C619" s="35"/>
      <c r="D619" s="35"/>
      <c r="E619" s="35"/>
    </row>
    <row r="620" spans="1:5" ht="11.25" customHeight="1">
      <c r="A620" s="34">
        <v>9</v>
      </c>
      <c r="B620" s="34"/>
      <c r="C620" s="35"/>
      <c r="D620" s="35"/>
      <c r="E620" s="35"/>
    </row>
    <row r="621" spans="1:5" ht="11.25" customHeight="1">
      <c r="A621" s="34">
        <v>10</v>
      </c>
      <c r="B621" s="34"/>
      <c r="C621" s="35"/>
      <c r="D621" s="35"/>
      <c r="E621" s="35"/>
    </row>
    <row r="622" spans="1:5" ht="26.25" customHeight="1">
      <c r="A622" s="36" t="s">
        <v>43</v>
      </c>
      <c r="B622" s="36"/>
      <c r="C622" s="36"/>
      <c r="D622" s="36"/>
      <c r="E622" s="36"/>
    </row>
    <row r="623" spans="1:5" ht="11.25" customHeight="1">
      <c r="A623" s="34">
        <v>1</v>
      </c>
      <c r="B623" s="34"/>
      <c r="C623" s="35"/>
      <c r="D623" s="35"/>
      <c r="E623" s="35"/>
    </row>
    <row r="624" spans="1:5" ht="11.25" customHeight="1">
      <c r="A624" s="34">
        <v>2</v>
      </c>
      <c r="B624" s="34"/>
      <c r="C624" s="35"/>
      <c r="D624" s="35"/>
      <c r="E624" s="35"/>
    </row>
    <row r="625" spans="1:5" ht="11.25" customHeight="1">
      <c r="A625" s="34">
        <v>3</v>
      </c>
      <c r="B625" s="34"/>
      <c r="C625" s="35"/>
      <c r="D625" s="35"/>
      <c r="E625" s="35"/>
    </row>
    <row r="626" spans="1:5" ht="11.25" customHeight="1">
      <c r="A626" s="34">
        <v>4</v>
      </c>
      <c r="B626" s="34"/>
      <c r="C626" s="35"/>
      <c r="D626" s="35"/>
      <c r="E626" s="35"/>
    </row>
    <row r="627" spans="1:5" ht="11.25" customHeight="1">
      <c r="A627" s="34">
        <v>5</v>
      </c>
      <c r="B627" s="34"/>
      <c r="C627" s="35"/>
      <c r="D627" s="35"/>
      <c r="E627" s="35"/>
    </row>
    <row r="628" spans="1:5" ht="11.25" customHeight="1">
      <c r="A628" s="34">
        <v>6</v>
      </c>
      <c r="B628" s="34"/>
      <c r="C628" s="35"/>
      <c r="D628" s="35"/>
      <c r="E628" s="35"/>
    </row>
    <row r="629" spans="1:5" ht="11.25" customHeight="1">
      <c r="A629" s="34">
        <v>7</v>
      </c>
      <c r="B629" s="34"/>
      <c r="C629" s="35"/>
      <c r="D629" s="35"/>
      <c r="E629" s="35"/>
    </row>
    <row r="630" spans="1:5" ht="11.25" customHeight="1">
      <c r="A630" s="34">
        <v>8</v>
      </c>
      <c r="B630" s="34"/>
      <c r="C630" s="35"/>
      <c r="D630" s="35"/>
      <c r="E630" s="35"/>
    </row>
    <row r="631" spans="1:5" ht="11.25" customHeight="1">
      <c r="A631" s="34">
        <v>9</v>
      </c>
      <c r="B631" s="34"/>
      <c r="C631" s="35"/>
      <c r="D631" s="35"/>
      <c r="E631" s="35"/>
    </row>
    <row r="632" spans="1:5" ht="11.25" customHeight="1">
      <c r="A632" s="34">
        <v>10</v>
      </c>
      <c r="B632" s="34"/>
      <c r="C632" s="35"/>
      <c r="D632" s="35"/>
      <c r="E632" s="35"/>
    </row>
    <row r="633" spans="1:5" ht="11.25" customHeight="1">
      <c r="A633" s="34">
        <v>11</v>
      </c>
      <c r="B633" s="34"/>
      <c r="C633" s="35"/>
      <c r="D633" s="35"/>
      <c r="E633" s="35"/>
    </row>
    <row r="634" spans="1:5" ht="11.25" customHeight="1">
      <c r="A634" s="34">
        <v>12</v>
      </c>
      <c r="B634" s="34"/>
      <c r="C634" s="35"/>
      <c r="D634" s="35"/>
      <c r="E634" s="35"/>
    </row>
    <row r="635" spans="1:5" ht="11.25" customHeight="1">
      <c r="A635" s="34">
        <v>13</v>
      </c>
      <c r="B635" s="34"/>
      <c r="C635" s="35"/>
      <c r="D635" s="35"/>
      <c r="E635" s="35"/>
    </row>
    <row r="636" spans="1:5" ht="11.25" customHeight="1">
      <c r="A636" s="34">
        <v>14</v>
      </c>
      <c r="B636" s="34"/>
      <c r="C636" s="35"/>
      <c r="D636" s="35"/>
      <c r="E636" s="35"/>
    </row>
    <row r="637" spans="1:5" ht="11.25" customHeight="1">
      <c r="A637" s="34">
        <v>15</v>
      </c>
      <c r="B637" s="34"/>
      <c r="C637" s="35"/>
      <c r="D637" s="35"/>
      <c r="E637" s="35"/>
    </row>
    <row r="638" spans="1:5" ht="11.25" customHeight="1">
      <c r="A638" s="34">
        <v>16</v>
      </c>
      <c r="B638" s="34"/>
      <c r="C638" s="35"/>
      <c r="D638" s="35"/>
      <c r="E638" s="35"/>
    </row>
    <row r="639" spans="1:5" ht="11.25" customHeight="1">
      <c r="A639" s="34">
        <v>17</v>
      </c>
      <c r="B639" s="34"/>
      <c r="C639" s="35"/>
      <c r="D639" s="35"/>
      <c r="E639" s="35"/>
    </row>
  </sheetData>
  <mergeCells count="7">
    <mergeCell ref="F67:F75"/>
    <mergeCell ref="F76:F107"/>
    <mergeCell ref="H2:J2"/>
    <mergeCell ref="H3:J3"/>
    <mergeCell ref="F1:F29"/>
    <mergeCell ref="F30:F48"/>
    <mergeCell ref="F49:F6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</sheetPr>
  <dimension ref="A1:F359"/>
  <sheetViews>
    <sheetView topLeftCell="A49" workbookViewId="0">
      <selection activeCell="D54" sqref="D54"/>
    </sheetView>
  </sheetViews>
  <sheetFormatPr defaultRowHeight="15"/>
  <cols>
    <col min="1" max="1" width="5.85546875" bestFit="1" customWidth="1"/>
    <col min="2" max="2" width="39" style="24" customWidth="1"/>
    <col min="3" max="3" width="25.42578125" style="22" customWidth="1"/>
    <col min="4" max="4" width="25.5703125" style="22" customWidth="1"/>
    <col min="5" max="5" width="26.85546875" style="22" customWidth="1"/>
    <col min="6" max="6" width="5" bestFit="1" customWidth="1"/>
  </cols>
  <sheetData>
    <row r="1" spans="1:6" ht="15" customHeight="1">
      <c r="A1" s="94" t="str">
        <f>Bilgiler!D2</f>
        <v>YENİ ORHANLI ORTAOKULU</v>
      </c>
      <c r="B1" s="94"/>
      <c r="C1" s="94"/>
      <c r="D1" s="94"/>
      <c r="E1" s="94"/>
      <c r="F1" s="94"/>
    </row>
    <row r="2" spans="1:6" ht="15" customHeight="1">
      <c r="A2" s="94" t="str">
        <f>Bilgiler!D4</f>
        <v>TÜRKÇE</v>
      </c>
      <c r="B2" s="94"/>
      <c r="C2" s="94"/>
      <c r="D2" s="94"/>
      <c r="E2" s="94"/>
      <c r="F2" s="94"/>
    </row>
    <row r="3" spans="1:6" ht="15" customHeight="1">
      <c r="A3" s="93" t="s">
        <v>42</v>
      </c>
      <c r="B3" s="93"/>
      <c r="C3" s="93"/>
      <c r="D3" s="93"/>
      <c r="E3" s="93"/>
      <c r="F3" s="93"/>
    </row>
    <row r="4" spans="1:6" ht="28.5" customHeight="1">
      <c r="A4" s="3" t="s">
        <v>20</v>
      </c>
      <c r="B4" s="3" t="s">
        <v>2</v>
      </c>
      <c r="C4" s="3" t="s">
        <v>70</v>
      </c>
      <c r="D4" s="3" t="s">
        <v>40</v>
      </c>
      <c r="E4" s="3" t="s">
        <v>19</v>
      </c>
      <c r="F4" s="4" t="s">
        <v>11</v>
      </c>
    </row>
    <row r="5" spans="1:6" ht="30" customHeight="1">
      <c r="A5" s="19">
        <v>1</v>
      </c>
      <c r="B5" s="30"/>
      <c r="C5" s="30"/>
      <c r="D5" s="31" t="s">
        <v>71</v>
      </c>
      <c r="E5" s="31"/>
      <c r="F5" s="32">
        <v>10</v>
      </c>
    </row>
    <row r="6" spans="1:6" ht="30" customHeight="1">
      <c r="A6" s="19">
        <v>2</v>
      </c>
      <c r="B6" s="30"/>
      <c r="C6" s="30"/>
      <c r="D6" s="31" t="s">
        <v>71</v>
      </c>
      <c r="E6" s="31"/>
      <c r="F6" s="32">
        <v>10</v>
      </c>
    </row>
    <row r="7" spans="1:6" ht="30" customHeight="1">
      <c r="A7" s="19">
        <v>3</v>
      </c>
      <c r="B7" s="30"/>
      <c r="C7" s="30"/>
      <c r="D7" s="31" t="s">
        <v>71</v>
      </c>
      <c r="E7" s="31"/>
      <c r="F7" s="32">
        <v>10</v>
      </c>
    </row>
    <row r="8" spans="1:6" ht="30" customHeight="1">
      <c r="A8" s="19">
        <v>4</v>
      </c>
      <c r="B8" s="30"/>
      <c r="C8" s="30"/>
      <c r="D8" s="31" t="s">
        <v>107</v>
      </c>
      <c r="E8" s="31"/>
      <c r="F8" s="32">
        <v>10</v>
      </c>
    </row>
    <row r="9" spans="1:6" ht="30" customHeight="1">
      <c r="A9" s="19">
        <v>5</v>
      </c>
      <c r="B9" s="30"/>
      <c r="C9" s="30"/>
      <c r="D9" s="31" t="s">
        <v>108</v>
      </c>
      <c r="E9" s="31"/>
      <c r="F9" s="32">
        <v>10</v>
      </c>
    </row>
    <row r="10" spans="1:6" ht="30" customHeight="1">
      <c r="A10" s="19">
        <v>6</v>
      </c>
      <c r="B10" s="30"/>
      <c r="C10" s="30"/>
      <c r="D10" s="31" t="s">
        <v>109</v>
      </c>
      <c r="E10" s="31"/>
      <c r="F10" s="32">
        <v>5</v>
      </c>
    </row>
    <row r="11" spans="1:6" ht="30" customHeight="1">
      <c r="A11" s="19">
        <v>7</v>
      </c>
      <c r="B11" s="30"/>
      <c r="C11" s="30"/>
      <c r="D11" s="31" t="s">
        <v>110</v>
      </c>
      <c r="E11" s="31"/>
      <c r="F11" s="32">
        <v>10</v>
      </c>
    </row>
    <row r="12" spans="1:6" ht="30" customHeight="1">
      <c r="A12" s="19">
        <v>8</v>
      </c>
      <c r="B12" s="30"/>
      <c r="C12" s="30"/>
      <c r="D12" s="31" t="s">
        <v>111</v>
      </c>
      <c r="E12" s="31"/>
      <c r="F12" s="32">
        <v>10</v>
      </c>
    </row>
    <row r="13" spans="1:6">
      <c r="A13" s="19">
        <v>9</v>
      </c>
      <c r="B13" s="30"/>
      <c r="C13" s="30"/>
      <c r="D13" s="31" t="s">
        <v>75</v>
      </c>
      <c r="E13" s="31"/>
      <c r="F13" s="32">
        <v>5</v>
      </c>
    </row>
    <row r="14" spans="1:6" ht="30" customHeight="1">
      <c r="A14" s="19">
        <v>10</v>
      </c>
      <c r="B14" s="30"/>
      <c r="C14" s="30"/>
      <c r="D14" s="31" t="s">
        <v>86</v>
      </c>
      <c r="E14" s="31"/>
      <c r="F14" s="32">
        <v>5</v>
      </c>
    </row>
    <row r="15" spans="1:6" ht="30" customHeight="1">
      <c r="A15" s="19">
        <v>11</v>
      </c>
      <c r="B15" s="30"/>
      <c r="C15" s="30"/>
      <c r="D15" s="31" t="s">
        <v>72</v>
      </c>
      <c r="E15" s="31"/>
      <c r="F15" s="32">
        <v>15</v>
      </c>
    </row>
    <row r="16" spans="1:6" ht="30" customHeight="1">
      <c r="A16" s="19">
        <v>12</v>
      </c>
      <c r="B16" s="30"/>
      <c r="C16" s="30"/>
      <c r="D16" s="31"/>
      <c r="E16" s="31"/>
      <c r="F16" s="32"/>
    </row>
    <row r="17" spans="1:6" ht="30" customHeight="1">
      <c r="A17" s="19">
        <v>13</v>
      </c>
      <c r="B17" s="30"/>
      <c r="C17" s="30"/>
      <c r="D17" s="31"/>
      <c r="E17" s="31"/>
      <c r="F17" s="32"/>
    </row>
    <row r="18" spans="1:6" ht="30" customHeight="1">
      <c r="A18" s="19">
        <v>14</v>
      </c>
      <c r="B18" s="30"/>
      <c r="C18" s="30"/>
      <c r="D18" s="31"/>
      <c r="E18" s="31"/>
      <c r="F18" s="32"/>
    </row>
    <row r="19" spans="1:6" ht="30" customHeight="1">
      <c r="A19" s="19">
        <v>15</v>
      </c>
      <c r="B19" s="30"/>
      <c r="C19" s="30"/>
      <c r="D19" s="31"/>
      <c r="E19" s="31"/>
      <c r="F19" s="32"/>
    </row>
    <row r="20" spans="1:6" ht="30" customHeight="1">
      <c r="A20" s="19">
        <v>16</v>
      </c>
      <c r="B20" s="30"/>
      <c r="C20" s="30"/>
      <c r="D20" s="31"/>
      <c r="E20" s="31"/>
      <c r="F20" s="32"/>
    </row>
    <row r="21" spans="1:6" ht="30" customHeight="1">
      <c r="A21" s="19">
        <v>17</v>
      </c>
      <c r="B21" s="30"/>
      <c r="C21" s="30"/>
      <c r="D21" s="31"/>
      <c r="E21" s="31"/>
      <c r="F21" s="32"/>
    </row>
    <row r="22" spans="1:6" ht="30" customHeight="1">
      <c r="A22" s="19">
        <v>18</v>
      </c>
      <c r="B22" s="30"/>
      <c r="C22" s="30"/>
      <c r="D22" s="31"/>
      <c r="E22" s="31"/>
      <c r="F22" s="32"/>
    </row>
    <row r="23" spans="1:6" ht="30" customHeight="1">
      <c r="A23" s="19">
        <v>19</v>
      </c>
      <c r="B23" s="30"/>
      <c r="C23" s="30"/>
      <c r="D23" s="31"/>
      <c r="E23" s="31"/>
      <c r="F23" s="32"/>
    </row>
    <row r="24" spans="1:6" ht="30" customHeight="1">
      <c r="A24" s="19">
        <v>20</v>
      </c>
      <c r="B24" s="30"/>
      <c r="C24" s="30"/>
      <c r="D24" s="31"/>
      <c r="E24" s="31"/>
      <c r="F24" s="32"/>
    </row>
    <row r="25" spans="1:6" ht="30" customHeight="1">
      <c r="A25" s="19">
        <v>21</v>
      </c>
      <c r="B25" s="30"/>
      <c r="C25" s="30"/>
      <c r="D25" s="31"/>
      <c r="E25" s="31"/>
      <c r="F25" s="32"/>
    </row>
    <row r="26" spans="1:6" ht="30" customHeight="1">
      <c r="A26" s="19">
        <v>22</v>
      </c>
      <c r="B26" s="30"/>
      <c r="C26" s="30"/>
      <c r="D26" s="31"/>
      <c r="E26" s="31"/>
      <c r="F26" s="32"/>
    </row>
    <row r="27" spans="1:6" ht="30" customHeight="1">
      <c r="A27" s="19">
        <v>23</v>
      </c>
      <c r="B27" s="30"/>
      <c r="C27" s="30"/>
      <c r="D27" s="31"/>
      <c r="E27" s="31"/>
      <c r="F27" s="32"/>
    </row>
    <row r="28" spans="1:6" ht="30" customHeight="1">
      <c r="A28" s="19">
        <v>24</v>
      </c>
      <c r="B28" s="30"/>
      <c r="C28" s="30"/>
      <c r="D28" s="31"/>
      <c r="E28" s="31"/>
      <c r="F28" s="32"/>
    </row>
    <row r="29" spans="1:6" ht="30" customHeight="1">
      <c r="A29" s="19">
        <v>25</v>
      </c>
      <c r="B29" s="30"/>
      <c r="C29" s="30"/>
      <c r="D29" s="31"/>
      <c r="E29" s="31"/>
      <c r="F29" s="32"/>
    </row>
    <row r="30" spans="1:6" ht="30" customHeight="1">
      <c r="A30" s="92" t="s">
        <v>5</v>
      </c>
      <c r="B30" s="92"/>
      <c r="C30" s="92"/>
      <c r="D30" s="92"/>
      <c r="E30" s="92"/>
      <c r="F30" s="19">
        <f>SUM(F5:F29)</f>
        <v>100</v>
      </c>
    </row>
    <row r="34" spans="1:6">
      <c r="C34" s="23" t="str">
        <f>Bilgiler!D6</f>
        <v>Özgür KAYA</v>
      </c>
    </row>
    <row r="35" spans="1:6">
      <c r="C35" s="23" t="str">
        <f>Bilgiler!D7</f>
        <v>Türkçe Öğretmeni</v>
      </c>
    </row>
    <row r="36" spans="1:6">
      <c r="E36" s="23">
        <f>Bilgiler!D8</f>
        <v>0</v>
      </c>
    </row>
    <row r="37" spans="1:6">
      <c r="E37" s="23" t="s">
        <v>21</v>
      </c>
    </row>
    <row r="39" spans="1:6">
      <c r="A39" s="94" t="str">
        <f>Bilgiler!D2</f>
        <v>YENİ ORHANLI ORTAOKULU</v>
      </c>
      <c r="B39" s="94"/>
      <c r="C39" s="94"/>
      <c r="D39" s="94"/>
      <c r="E39" s="94"/>
      <c r="F39" s="94"/>
    </row>
    <row r="40" spans="1:6">
      <c r="A40" s="94" t="str">
        <f>Bilgiler!D4</f>
        <v>TÜRKÇE</v>
      </c>
      <c r="B40" s="94"/>
      <c r="C40" s="94"/>
      <c r="D40" s="94"/>
      <c r="E40" s="94"/>
      <c r="F40" s="94"/>
    </row>
    <row r="41" spans="1:6">
      <c r="A41" s="93" t="s">
        <v>52</v>
      </c>
      <c r="B41" s="93"/>
      <c r="C41" s="93"/>
      <c r="D41" s="93"/>
      <c r="E41" s="93"/>
      <c r="F41" s="93"/>
    </row>
    <row r="42" spans="1:6" ht="25.5">
      <c r="A42" s="3" t="s">
        <v>20</v>
      </c>
      <c r="B42" s="3" t="s">
        <v>2</v>
      </c>
      <c r="C42" s="3" t="s">
        <v>70</v>
      </c>
      <c r="D42" s="3" t="s">
        <v>40</v>
      </c>
      <c r="E42" s="3" t="s">
        <v>19</v>
      </c>
      <c r="F42" s="4" t="s">
        <v>11</v>
      </c>
    </row>
    <row r="43" spans="1:6">
      <c r="A43" s="19">
        <v>1</v>
      </c>
      <c r="B43" s="30"/>
      <c r="C43" s="30"/>
      <c r="D43" s="31" t="s">
        <v>71</v>
      </c>
      <c r="E43" s="31"/>
      <c r="F43" s="32">
        <v>10</v>
      </c>
    </row>
    <row r="44" spans="1:6">
      <c r="A44" s="19">
        <v>2</v>
      </c>
      <c r="B44" s="30"/>
      <c r="C44" s="30"/>
      <c r="D44" s="31" t="s">
        <v>71</v>
      </c>
      <c r="E44" s="31"/>
      <c r="F44" s="32">
        <v>10</v>
      </c>
    </row>
    <row r="45" spans="1:6">
      <c r="A45" s="19">
        <v>3</v>
      </c>
      <c r="B45" s="30"/>
      <c r="C45" s="30"/>
      <c r="D45" s="31" t="s">
        <v>71</v>
      </c>
      <c r="E45" s="31"/>
      <c r="F45" s="32">
        <v>10</v>
      </c>
    </row>
    <row r="46" spans="1:6">
      <c r="A46" s="19">
        <v>4</v>
      </c>
      <c r="B46" s="30"/>
      <c r="C46" s="30"/>
      <c r="D46" s="31" t="s">
        <v>71</v>
      </c>
      <c r="E46" s="31"/>
      <c r="F46" s="32">
        <v>10</v>
      </c>
    </row>
    <row r="47" spans="1:6">
      <c r="A47" s="19">
        <v>5</v>
      </c>
      <c r="B47" s="30"/>
      <c r="C47" s="30"/>
      <c r="D47" s="31" t="s">
        <v>112</v>
      </c>
      <c r="E47" s="31"/>
      <c r="F47" s="32">
        <v>10</v>
      </c>
    </row>
    <row r="48" spans="1:6">
      <c r="A48" s="19">
        <v>6</v>
      </c>
      <c r="B48" s="30"/>
      <c r="C48" s="30"/>
      <c r="D48" s="31" t="s">
        <v>114</v>
      </c>
      <c r="E48" s="31"/>
      <c r="F48" s="32">
        <v>5</v>
      </c>
    </row>
    <row r="49" spans="1:6">
      <c r="A49" s="19">
        <v>7</v>
      </c>
      <c r="B49" s="30"/>
      <c r="C49" s="30"/>
      <c r="D49" s="31" t="s">
        <v>115</v>
      </c>
      <c r="E49" s="31"/>
      <c r="F49" s="32">
        <v>5</v>
      </c>
    </row>
    <row r="50" spans="1:6">
      <c r="A50" s="19">
        <v>8</v>
      </c>
      <c r="B50" s="30"/>
      <c r="C50" s="30"/>
      <c r="D50" s="31" t="s">
        <v>113</v>
      </c>
      <c r="E50" s="31"/>
      <c r="F50" s="32">
        <v>5</v>
      </c>
    </row>
    <row r="51" spans="1:6" ht="25.5">
      <c r="A51" s="19">
        <v>9</v>
      </c>
      <c r="B51" s="30"/>
      <c r="C51" s="30"/>
      <c r="D51" s="31" t="s">
        <v>116</v>
      </c>
      <c r="E51" s="31"/>
      <c r="F51" s="32">
        <v>10</v>
      </c>
    </row>
    <row r="52" spans="1:6" ht="25.5">
      <c r="A52" s="19">
        <v>10</v>
      </c>
      <c r="B52" s="30"/>
      <c r="C52" s="30"/>
      <c r="D52" s="31" t="s">
        <v>117</v>
      </c>
      <c r="E52" s="31"/>
      <c r="F52" s="32">
        <v>20</v>
      </c>
    </row>
    <row r="53" spans="1:6">
      <c r="A53" s="19">
        <v>11</v>
      </c>
      <c r="B53" s="30"/>
      <c r="C53" s="30"/>
      <c r="D53" s="31" t="s">
        <v>118</v>
      </c>
      <c r="E53" s="31"/>
      <c r="F53" s="32">
        <v>5</v>
      </c>
    </row>
    <row r="54" spans="1:6">
      <c r="A54" s="19">
        <v>12</v>
      </c>
      <c r="B54" s="30"/>
      <c r="C54" s="30"/>
      <c r="D54" s="31"/>
      <c r="E54" s="31"/>
      <c r="F54" s="32"/>
    </row>
    <row r="55" spans="1:6">
      <c r="A55" s="19">
        <v>13</v>
      </c>
      <c r="B55" s="30"/>
      <c r="C55" s="30"/>
      <c r="D55" s="31"/>
      <c r="E55" s="31"/>
      <c r="F55" s="32"/>
    </row>
    <row r="56" spans="1:6">
      <c r="A56" s="19">
        <v>14</v>
      </c>
      <c r="B56" s="30"/>
      <c r="C56" s="30"/>
      <c r="D56" s="31"/>
      <c r="E56" s="31"/>
      <c r="F56" s="32"/>
    </row>
    <row r="57" spans="1:6">
      <c r="A57" s="19">
        <v>15</v>
      </c>
      <c r="B57" s="30"/>
      <c r="C57" s="30"/>
      <c r="D57" s="31"/>
      <c r="E57" s="31"/>
      <c r="F57" s="32"/>
    </row>
    <row r="58" spans="1:6">
      <c r="A58" s="19">
        <v>16</v>
      </c>
      <c r="B58" s="30"/>
      <c r="C58" s="30"/>
      <c r="D58" s="31"/>
      <c r="E58" s="31"/>
      <c r="F58" s="32"/>
    </row>
    <row r="59" spans="1:6">
      <c r="A59" s="19">
        <v>17</v>
      </c>
      <c r="B59" s="30"/>
      <c r="C59" s="30"/>
      <c r="D59" s="31"/>
      <c r="E59" s="31"/>
      <c r="F59" s="32"/>
    </row>
    <row r="60" spans="1:6">
      <c r="A60" s="19">
        <v>18</v>
      </c>
      <c r="B60" s="30"/>
      <c r="C60" s="30"/>
      <c r="D60" s="31"/>
      <c r="E60" s="31"/>
      <c r="F60" s="32"/>
    </row>
    <row r="61" spans="1:6">
      <c r="A61" s="19">
        <v>19</v>
      </c>
      <c r="B61" s="30"/>
      <c r="C61" s="30"/>
      <c r="D61" s="31"/>
      <c r="E61" s="31"/>
      <c r="F61" s="32"/>
    </row>
    <row r="62" spans="1:6">
      <c r="A62" s="19">
        <v>20</v>
      </c>
      <c r="B62" s="30"/>
      <c r="C62" s="30"/>
      <c r="D62" s="31"/>
      <c r="E62" s="31"/>
      <c r="F62" s="32"/>
    </row>
    <row r="63" spans="1:6">
      <c r="A63" s="19">
        <v>21</v>
      </c>
      <c r="B63" s="30"/>
      <c r="C63" s="30"/>
      <c r="D63" s="31"/>
      <c r="E63" s="31"/>
      <c r="F63" s="32"/>
    </row>
    <row r="64" spans="1:6">
      <c r="A64" s="19">
        <v>22</v>
      </c>
      <c r="B64" s="30"/>
      <c r="C64" s="30"/>
      <c r="D64" s="31"/>
      <c r="E64" s="31"/>
      <c r="F64" s="32"/>
    </row>
    <row r="65" spans="1:6">
      <c r="A65" s="19">
        <v>23</v>
      </c>
      <c r="B65" s="30"/>
      <c r="C65" s="30"/>
      <c r="D65" s="31"/>
      <c r="E65" s="31"/>
      <c r="F65" s="32"/>
    </row>
    <row r="66" spans="1:6">
      <c r="A66" s="19">
        <v>24</v>
      </c>
      <c r="B66" s="30"/>
      <c r="C66" s="30"/>
      <c r="D66" s="31"/>
      <c r="E66" s="31"/>
      <c r="F66" s="32"/>
    </row>
    <row r="67" spans="1:6">
      <c r="A67" s="19">
        <v>25</v>
      </c>
      <c r="B67" s="30"/>
      <c r="C67" s="30"/>
      <c r="D67" s="31"/>
      <c r="E67" s="31"/>
      <c r="F67" s="32"/>
    </row>
    <row r="68" spans="1:6">
      <c r="A68" s="92" t="s">
        <v>5</v>
      </c>
      <c r="B68" s="92"/>
      <c r="C68" s="92"/>
      <c r="D68" s="92"/>
      <c r="E68" s="92"/>
      <c r="F68" s="19">
        <f>SUM(F43:F67)</f>
        <v>100</v>
      </c>
    </row>
    <row r="72" spans="1:6">
      <c r="C72" s="23" t="str">
        <f>Bilgiler!D6</f>
        <v>Özgür KAYA</v>
      </c>
    </row>
    <row r="73" spans="1:6">
      <c r="C73" s="23" t="str">
        <f>Bilgiler!D7</f>
        <v>Türkçe Öğretmeni</v>
      </c>
    </row>
    <row r="74" spans="1:6">
      <c r="E74" s="23">
        <f>Bilgiler!D8</f>
        <v>0</v>
      </c>
    </row>
    <row r="75" spans="1:6">
      <c r="E75" s="23" t="s">
        <v>21</v>
      </c>
    </row>
    <row r="110" spans="1:6">
      <c r="A110" s="94" t="str">
        <f>Bilgiler!D2</f>
        <v>YENİ ORHANLI ORTAOKULU</v>
      </c>
      <c r="B110" s="94"/>
      <c r="C110" s="94"/>
      <c r="D110" s="94"/>
      <c r="E110" s="94"/>
      <c r="F110" s="94"/>
    </row>
    <row r="111" spans="1:6">
      <c r="A111" s="94" t="str">
        <f>Bilgiler!D4</f>
        <v>TÜRKÇE</v>
      </c>
      <c r="B111" s="94"/>
      <c r="C111" s="94"/>
      <c r="D111" s="94"/>
      <c r="E111" s="94"/>
      <c r="F111" s="94"/>
    </row>
    <row r="112" spans="1:6">
      <c r="A112" s="93" t="s">
        <v>53</v>
      </c>
      <c r="B112" s="93"/>
      <c r="C112" s="93"/>
      <c r="D112" s="93"/>
      <c r="E112" s="93"/>
      <c r="F112" s="93"/>
    </row>
    <row r="113" spans="1:6" ht="25.5">
      <c r="A113" s="3" t="s">
        <v>20</v>
      </c>
      <c r="B113" s="3" t="s">
        <v>2</v>
      </c>
      <c r="C113" s="3" t="s">
        <v>70</v>
      </c>
      <c r="D113" s="3" t="s">
        <v>40</v>
      </c>
      <c r="E113" s="3" t="s">
        <v>19</v>
      </c>
      <c r="F113" s="4" t="s">
        <v>11</v>
      </c>
    </row>
    <row r="114" spans="1:6">
      <c r="A114" s="19">
        <v>1</v>
      </c>
      <c r="B114" s="30"/>
      <c r="C114" s="30"/>
      <c r="D114" s="31" t="s">
        <v>77</v>
      </c>
      <c r="E114" s="31"/>
      <c r="F114" s="32">
        <v>5</v>
      </c>
    </row>
    <row r="115" spans="1:6">
      <c r="A115" s="19">
        <v>2</v>
      </c>
      <c r="B115" s="30"/>
      <c r="C115" s="30"/>
      <c r="D115" s="31" t="s">
        <v>73</v>
      </c>
      <c r="E115" s="31"/>
      <c r="F115" s="32">
        <v>5</v>
      </c>
    </row>
    <row r="116" spans="1:6" ht="25.5">
      <c r="A116" s="19">
        <v>3</v>
      </c>
      <c r="B116" s="30"/>
      <c r="C116" s="30"/>
      <c r="D116" s="31" t="s">
        <v>78</v>
      </c>
      <c r="E116" s="31"/>
      <c r="F116" s="32">
        <v>5</v>
      </c>
    </row>
    <row r="117" spans="1:6">
      <c r="A117" s="19">
        <v>4</v>
      </c>
      <c r="B117" s="30"/>
      <c r="C117" s="30"/>
      <c r="D117" s="31" t="s">
        <v>76</v>
      </c>
      <c r="E117" s="31"/>
      <c r="F117" s="32">
        <v>5</v>
      </c>
    </row>
    <row r="118" spans="1:6">
      <c r="A118" s="19">
        <v>5</v>
      </c>
      <c r="B118" s="30"/>
      <c r="C118" s="30"/>
      <c r="D118" s="31" t="s">
        <v>79</v>
      </c>
      <c r="E118" s="31"/>
      <c r="F118" s="32">
        <v>5</v>
      </c>
    </row>
    <row r="119" spans="1:6">
      <c r="A119" s="19">
        <v>6</v>
      </c>
      <c r="B119" s="30"/>
      <c r="C119" s="30"/>
      <c r="D119" s="31" t="s">
        <v>80</v>
      </c>
      <c r="E119" s="31"/>
      <c r="F119" s="32">
        <v>5</v>
      </c>
    </row>
    <row r="120" spans="1:6" ht="25.5">
      <c r="A120" s="19">
        <v>7</v>
      </c>
      <c r="B120" s="30"/>
      <c r="C120" s="30"/>
      <c r="D120" s="31" t="s">
        <v>81</v>
      </c>
      <c r="E120" s="31"/>
      <c r="F120" s="32">
        <v>5</v>
      </c>
    </row>
    <row r="121" spans="1:6">
      <c r="A121" s="19">
        <v>8</v>
      </c>
      <c r="B121" s="30"/>
      <c r="C121" s="30"/>
      <c r="D121" s="31" t="s">
        <v>71</v>
      </c>
      <c r="E121" s="31"/>
      <c r="F121" s="32">
        <v>5</v>
      </c>
    </row>
    <row r="122" spans="1:6">
      <c r="A122" s="19">
        <v>9</v>
      </c>
      <c r="B122" s="30"/>
      <c r="C122" s="30"/>
      <c r="D122" s="31" t="s">
        <v>82</v>
      </c>
      <c r="E122" s="31"/>
      <c r="F122" s="32">
        <v>5</v>
      </c>
    </row>
    <row r="123" spans="1:6">
      <c r="A123" s="19">
        <v>10</v>
      </c>
      <c r="B123" s="30"/>
      <c r="C123" s="30"/>
      <c r="D123" s="31" t="s">
        <v>83</v>
      </c>
      <c r="E123" s="31"/>
      <c r="F123" s="32">
        <v>5</v>
      </c>
    </row>
    <row r="124" spans="1:6">
      <c r="A124" s="19">
        <v>11</v>
      </c>
      <c r="B124" s="30"/>
      <c r="C124" s="30"/>
      <c r="D124" s="31" t="s">
        <v>71</v>
      </c>
      <c r="E124" s="31"/>
      <c r="F124" s="32">
        <v>5</v>
      </c>
    </row>
    <row r="125" spans="1:6">
      <c r="A125" s="19">
        <v>12</v>
      </c>
      <c r="B125" s="30"/>
      <c r="C125" s="30"/>
      <c r="D125" s="31" t="s">
        <v>71</v>
      </c>
      <c r="E125" s="31"/>
      <c r="F125" s="32">
        <v>5</v>
      </c>
    </row>
    <row r="126" spans="1:6">
      <c r="A126" s="19">
        <v>13</v>
      </c>
      <c r="B126" s="30"/>
      <c r="C126" s="30"/>
      <c r="D126" s="31" t="s">
        <v>85</v>
      </c>
      <c r="E126" s="31"/>
      <c r="F126" s="32">
        <v>5</v>
      </c>
    </row>
    <row r="127" spans="1:6" ht="25.5">
      <c r="A127" s="19">
        <v>14</v>
      </c>
      <c r="B127" s="30"/>
      <c r="C127" s="30"/>
      <c r="D127" s="31" t="s">
        <v>84</v>
      </c>
      <c r="E127" s="31"/>
      <c r="F127" s="32">
        <v>5</v>
      </c>
    </row>
    <row r="128" spans="1:6">
      <c r="A128" s="19">
        <v>15</v>
      </c>
      <c r="B128" s="30"/>
      <c r="C128" s="30"/>
      <c r="D128" s="31" t="s">
        <v>74</v>
      </c>
      <c r="E128" s="31"/>
      <c r="F128" s="32">
        <v>5</v>
      </c>
    </row>
    <row r="129" spans="1:6">
      <c r="A129" s="19">
        <v>16</v>
      </c>
      <c r="B129" s="30"/>
      <c r="C129" s="30"/>
      <c r="D129" s="31" t="s">
        <v>86</v>
      </c>
      <c r="E129" s="31"/>
      <c r="F129" s="32">
        <v>5</v>
      </c>
    </row>
    <row r="130" spans="1:6">
      <c r="A130" s="19">
        <v>17</v>
      </c>
      <c r="B130" s="30"/>
      <c r="C130" s="30"/>
      <c r="D130" s="31" t="s">
        <v>87</v>
      </c>
      <c r="E130" s="31"/>
      <c r="F130" s="32">
        <v>5</v>
      </c>
    </row>
    <row r="131" spans="1:6">
      <c r="A131" s="19">
        <v>18</v>
      </c>
      <c r="B131" s="30"/>
      <c r="C131" s="30"/>
      <c r="D131" s="31" t="s">
        <v>88</v>
      </c>
      <c r="E131" s="31"/>
      <c r="F131" s="32">
        <v>5</v>
      </c>
    </row>
    <row r="132" spans="1:6">
      <c r="A132" s="19">
        <v>19</v>
      </c>
      <c r="B132" s="30"/>
      <c r="C132" s="30"/>
      <c r="D132" s="31" t="s">
        <v>89</v>
      </c>
      <c r="E132" s="31"/>
      <c r="F132" s="32">
        <v>5</v>
      </c>
    </row>
    <row r="133" spans="1:6">
      <c r="A133" s="19">
        <v>20</v>
      </c>
      <c r="B133" s="30"/>
      <c r="C133" s="30"/>
      <c r="D133" s="31" t="s">
        <v>90</v>
      </c>
      <c r="E133" s="31"/>
      <c r="F133" s="32">
        <v>5</v>
      </c>
    </row>
    <row r="134" spans="1:6">
      <c r="A134" s="19">
        <v>21</v>
      </c>
      <c r="B134" s="30"/>
      <c r="C134" s="30"/>
      <c r="D134" s="31" t="s">
        <v>90</v>
      </c>
      <c r="E134" s="31"/>
      <c r="F134" s="32">
        <v>5</v>
      </c>
    </row>
    <row r="135" spans="1:6">
      <c r="A135" s="19">
        <v>22</v>
      </c>
      <c r="B135" s="30"/>
      <c r="C135" s="30"/>
      <c r="D135" s="31"/>
      <c r="E135" s="31"/>
      <c r="F135" s="32"/>
    </row>
    <row r="136" spans="1:6">
      <c r="A136" s="19">
        <v>23</v>
      </c>
      <c r="B136" s="30"/>
      <c r="C136" s="30"/>
      <c r="D136" s="31"/>
      <c r="E136" s="31"/>
      <c r="F136" s="32"/>
    </row>
    <row r="137" spans="1:6">
      <c r="A137" s="19">
        <v>24</v>
      </c>
      <c r="B137" s="30"/>
      <c r="C137" s="30"/>
      <c r="D137" s="31"/>
      <c r="E137" s="31"/>
      <c r="F137" s="32"/>
    </row>
    <row r="138" spans="1:6">
      <c r="A138" s="19">
        <v>25</v>
      </c>
      <c r="B138" s="30"/>
      <c r="C138" s="30"/>
      <c r="D138" s="31"/>
      <c r="E138" s="31"/>
      <c r="F138" s="32"/>
    </row>
    <row r="139" spans="1:6">
      <c r="A139" s="92" t="s">
        <v>5</v>
      </c>
      <c r="B139" s="92"/>
      <c r="C139" s="92"/>
      <c r="D139" s="92"/>
      <c r="E139" s="92"/>
      <c r="F139" s="19">
        <f>SUM(F114:F138)</f>
        <v>105</v>
      </c>
    </row>
    <row r="143" spans="1:6">
      <c r="C143" s="23" t="str">
        <f>Bilgiler!D6</f>
        <v>Özgür KAYA</v>
      </c>
    </row>
    <row r="144" spans="1:6">
      <c r="C144" s="23" t="str">
        <f>Bilgiler!D7</f>
        <v>Türkçe Öğretmeni</v>
      </c>
    </row>
    <row r="145" spans="5:5">
      <c r="E145" s="23">
        <f>Bilgiler!D8</f>
        <v>0</v>
      </c>
    </row>
    <row r="146" spans="5:5">
      <c r="E146" s="23" t="s">
        <v>21</v>
      </c>
    </row>
    <row r="181" spans="1:6">
      <c r="A181" s="94" t="str">
        <f>Bilgiler!D2</f>
        <v>YENİ ORHANLI ORTAOKULU</v>
      </c>
      <c r="B181" s="94"/>
      <c r="C181" s="94"/>
      <c r="D181" s="94"/>
      <c r="E181" s="94"/>
      <c r="F181" s="94"/>
    </row>
    <row r="182" spans="1:6">
      <c r="A182" s="94" t="str">
        <f>Bilgiler!D4</f>
        <v>TÜRKÇE</v>
      </c>
      <c r="B182" s="94"/>
      <c r="C182" s="94"/>
      <c r="D182" s="94"/>
      <c r="E182" s="94"/>
      <c r="F182" s="94"/>
    </row>
    <row r="183" spans="1:6">
      <c r="A183" s="93" t="s">
        <v>54</v>
      </c>
      <c r="B183" s="93"/>
      <c r="C183" s="93"/>
      <c r="D183" s="93"/>
      <c r="E183" s="93"/>
      <c r="F183" s="93"/>
    </row>
    <row r="184" spans="1:6" ht="25.5">
      <c r="A184" s="3" t="s">
        <v>20</v>
      </c>
      <c r="B184" s="3" t="s">
        <v>2</v>
      </c>
      <c r="C184" s="3" t="s">
        <v>70</v>
      </c>
      <c r="D184" s="3" t="s">
        <v>40</v>
      </c>
      <c r="E184" s="3" t="s">
        <v>19</v>
      </c>
      <c r="F184" s="4" t="s">
        <v>11</v>
      </c>
    </row>
    <row r="185" spans="1:6">
      <c r="A185" s="19">
        <v>1</v>
      </c>
      <c r="B185" s="30"/>
      <c r="C185" s="30"/>
      <c r="D185" s="31" t="s">
        <v>91</v>
      </c>
      <c r="E185" s="31"/>
      <c r="F185" s="32">
        <v>10</v>
      </c>
    </row>
    <row r="186" spans="1:6">
      <c r="A186" s="19">
        <v>2</v>
      </c>
      <c r="B186" s="30"/>
      <c r="C186" s="30"/>
      <c r="D186" s="31" t="s">
        <v>74</v>
      </c>
      <c r="E186" s="31"/>
      <c r="F186" s="32">
        <v>10</v>
      </c>
    </row>
    <row r="187" spans="1:6">
      <c r="A187" s="19">
        <v>3</v>
      </c>
      <c r="B187" s="30"/>
      <c r="C187" s="30"/>
      <c r="D187" s="31" t="s">
        <v>73</v>
      </c>
      <c r="E187" s="31"/>
      <c r="F187" s="32">
        <v>8</v>
      </c>
    </row>
    <row r="188" spans="1:6" ht="25.5">
      <c r="A188" s="19">
        <v>4</v>
      </c>
      <c r="B188" s="30"/>
      <c r="C188" s="30"/>
      <c r="D188" s="31" t="s">
        <v>78</v>
      </c>
      <c r="E188" s="31"/>
      <c r="F188" s="32">
        <v>5</v>
      </c>
    </row>
    <row r="189" spans="1:6" ht="25.5">
      <c r="A189" s="19">
        <v>5</v>
      </c>
      <c r="B189" s="30"/>
      <c r="C189" s="30"/>
      <c r="D189" s="31" t="s">
        <v>92</v>
      </c>
      <c r="E189" s="31"/>
      <c r="F189" s="32">
        <v>5</v>
      </c>
    </row>
    <row r="190" spans="1:6">
      <c r="A190" s="19">
        <v>6</v>
      </c>
      <c r="B190" s="30"/>
      <c r="C190" s="30"/>
      <c r="D190" s="31" t="s">
        <v>93</v>
      </c>
      <c r="E190" s="31"/>
      <c r="F190" s="32">
        <v>8</v>
      </c>
    </row>
    <row r="191" spans="1:6">
      <c r="A191" s="19">
        <v>7</v>
      </c>
      <c r="B191" s="30"/>
      <c r="C191" s="30"/>
      <c r="D191" s="31" t="s">
        <v>87</v>
      </c>
      <c r="E191" s="31"/>
      <c r="F191" s="32">
        <v>4</v>
      </c>
    </row>
    <row r="192" spans="1:6">
      <c r="A192" s="19">
        <v>8</v>
      </c>
      <c r="B192" s="30"/>
      <c r="C192" s="30"/>
      <c r="D192" s="31" t="s">
        <v>73</v>
      </c>
      <c r="E192" s="31"/>
      <c r="F192" s="32">
        <v>5</v>
      </c>
    </row>
    <row r="193" spans="1:6">
      <c r="A193" s="19">
        <v>9</v>
      </c>
      <c r="B193" s="30"/>
      <c r="C193" s="30"/>
      <c r="D193" s="31" t="s">
        <v>94</v>
      </c>
      <c r="E193" s="31"/>
      <c r="F193" s="32">
        <v>5</v>
      </c>
    </row>
    <row r="194" spans="1:6">
      <c r="A194" s="19">
        <v>10</v>
      </c>
      <c r="B194" s="30"/>
      <c r="C194" s="30"/>
      <c r="D194" s="31" t="s">
        <v>79</v>
      </c>
      <c r="E194" s="31"/>
      <c r="F194" s="32">
        <v>5</v>
      </c>
    </row>
    <row r="195" spans="1:6">
      <c r="A195" s="19">
        <v>11</v>
      </c>
      <c r="B195" s="30"/>
      <c r="C195" s="30"/>
      <c r="D195" s="31" t="s">
        <v>95</v>
      </c>
      <c r="E195" s="31"/>
      <c r="F195" s="32">
        <v>5</v>
      </c>
    </row>
    <row r="196" spans="1:6">
      <c r="A196" s="19">
        <v>12</v>
      </c>
      <c r="B196" s="30"/>
      <c r="C196" s="30"/>
      <c r="D196" s="31" t="s">
        <v>86</v>
      </c>
      <c r="E196" s="31"/>
      <c r="F196" s="32">
        <v>5</v>
      </c>
    </row>
    <row r="197" spans="1:6">
      <c r="A197" s="19">
        <v>13</v>
      </c>
      <c r="B197" s="30"/>
      <c r="C197" s="30"/>
      <c r="D197" s="31" t="s">
        <v>89</v>
      </c>
      <c r="E197" s="31"/>
      <c r="F197" s="32">
        <v>5</v>
      </c>
    </row>
    <row r="198" spans="1:6">
      <c r="A198" s="19">
        <v>14</v>
      </c>
      <c r="B198" s="30"/>
      <c r="C198" s="30"/>
      <c r="D198" s="31" t="s">
        <v>90</v>
      </c>
      <c r="E198" s="31"/>
      <c r="F198" s="32">
        <v>5</v>
      </c>
    </row>
    <row r="199" spans="1:6">
      <c r="A199" s="19">
        <v>15</v>
      </c>
      <c r="B199" s="30"/>
      <c r="C199" s="30"/>
      <c r="D199" s="31" t="s">
        <v>96</v>
      </c>
      <c r="E199" s="31"/>
      <c r="F199" s="32">
        <v>5</v>
      </c>
    </row>
    <row r="200" spans="1:6">
      <c r="A200" s="19">
        <v>16</v>
      </c>
      <c r="B200" s="30"/>
      <c r="C200" s="30"/>
      <c r="D200" s="31" t="s">
        <v>97</v>
      </c>
      <c r="E200" s="31"/>
      <c r="F200" s="32">
        <v>15</v>
      </c>
    </row>
    <row r="201" spans="1:6">
      <c r="A201" s="19">
        <v>17</v>
      </c>
      <c r="B201" s="30"/>
      <c r="C201" s="30"/>
      <c r="D201" s="31"/>
      <c r="E201" s="31"/>
      <c r="F201" s="32"/>
    </row>
    <row r="202" spans="1:6">
      <c r="A202" s="19">
        <v>18</v>
      </c>
      <c r="B202" s="30"/>
      <c r="C202" s="30"/>
      <c r="D202" s="31"/>
      <c r="E202" s="31"/>
      <c r="F202" s="32"/>
    </row>
    <row r="203" spans="1:6">
      <c r="A203" s="19">
        <v>19</v>
      </c>
      <c r="B203" s="30"/>
      <c r="C203" s="30"/>
      <c r="D203" s="31"/>
      <c r="E203" s="31"/>
      <c r="F203" s="32"/>
    </row>
    <row r="204" spans="1:6">
      <c r="A204" s="19">
        <v>20</v>
      </c>
      <c r="B204" s="30"/>
      <c r="C204" s="30"/>
      <c r="D204" s="31"/>
      <c r="E204" s="31"/>
      <c r="F204" s="32"/>
    </row>
    <row r="205" spans="1:6">
      <c r="A205" s="19">
        <v>21</v>
      </c>
      <c r="B205" s="30"/>
      <c r="C205" s="30"/>
      <c r="D205" s="31"/>
      <c r="E205" s="31"/>
      <c r="F205" s="32"/>
    </row>
    <row r="206" spans="1:6">
      <c r="A206" s="19">
        <v>22</v>
      </c>
      <c r="B206" s="30"/>
      <c r="C206" s="30"/>
      <c r="D206" s="31"/>
      <c r="E206" s="31"/>
      <c r="F206" s="32"/>
    </row>
    <row r="207" spans="1:6">
      <c r="A207" s="19">
        <v>23</v>
      </c>
      <c r="B207" s="30"/>
      <c r="C207" s="30"/>
      <c r="D207" s="31"/>
      <c r="E207" s="31"/>
      <c r="F207" s="32"/>
    </row>
    <row r="208" spans="1:6">
      <c r="A208" s="19">
        <v>24</v>
      </c>
      <c r="B208" s="30"/>
      <c r="C208" s="30"/>
      <c r="D208" s="31"/>
      <c r="E208" s="31"/>
      <c r="F208" s="32"/>
    </row>
    <row r="209" spans="1:6">
      <c r="A209" s="19">
        <v>25</v>
      </c>
      <c r="B209" s="30"/>
      <c r="C209" s="30"/>
      <c r="D209" s="31"/>
      <c r="E209" s="31"/>
      <c r="F209" s="32"/>
    </row>
    <row r="210" spans="1:6">
      <c r="A210" s="92" t="s">
        <v>5</v>
      </c>
      <c r="B210" s="92"/>
      <c r="C210" s="92"/>
      <c r="D210" s="92"/>
      <c r="E210" s="92"/>
      <c r="F210" s="19">
        <f>SUM(F185:F209)</f>
        <v>105</v>
      </c>
    </row>
    <row r="214" spans="1:6">
      <c r="C214" s="23" t="str">
        <f>Bilgiler!D6</f>
        <v>Özgür KAYA</v>
      </c>
    </row>
    <row r="215" spans="1:6">
      <c r="C215" s="23" t="str">
        <f>Bilgiler!D7</f>
        <v>Türkçe Öğretmeni</v>
      </c>
    </row>
    <row r="216" spans="1:6">
      <c r="E216" s="23">
        <f>Bilgiler!D8</f>
        <v>0</v>
      </c>
    </row>
    <row r="217" spans="1:6">
      <c r="E217" s="23" t="s">
        <v>21</v>
      </c>
    </row>
    <row r="252" spans="1:6">
      <c r="A252" s="94" t="str">
        <f>Bilgiler!D2</f>
        <v>YENİ ORHANLI ORTAOKULU</v>
      </c>
      <c r="B252" s="94"/>
      <c r="C252" s="94"/>
      <c r="D252" s="94"/>
      <c r="E252" s="94"/>
      <c r="F252" s="94"/>
    </row>
    <row r="253" spans="1:6">
      <c r="A253" s="94" t="str">
        <f>Bilgiler!D4</f>
        <v>TÜRKÇE</v>
      </c>
      <c r="B253" s="94"/>
      <c r="C253" s="94"/>
      <c r="D253" s="94"/>
      <c r="E253" s="94"/>
      <c r="F253" s="94"/>
    </row>
    <row r="254" spans="1:6">
      <c r="A254" s="93" t="s">
        <v>55</v>
      </c>
      <c r="B254" s="93"/>
      <c r="C254" s="93"/>
      <c r="D254" s="93"/>
      <c r="E254" s="93"/>
      <c r="F254" s="93"/>
    </row>
    <row r="255" spans="1:6" ht="25.5">
      <c r="A255" s="3" t="s">
        <v>20</v>
      </c>
      <c r="B255" s="3" t="s">
        <v>2</v>
      </c>
      <c r="C255" s="3" t="s">
        <v>70</v>
      </c>
      <c r="D255" s="3" t="s">
        <v>40</v>
      </c>
      <c r="E255" s="3" t="s">
        <v>19</v>
      </c>
      <c r="F255" s="4" t="s">
        <v>11</v>
      </c>
    </row>
    <row r="256" spans="1:6">
      <c r="A256" s="19">
        <v>1</v>
      </c>
      <c r="B256" s="30"/>
      <c r="C256" s="30"/>
      <c r="D256" s="31"/>
      <c r="E256" s="31"/>
      <c r="F256" s="32"/>
    </row>
    <row r="257" spans="1:6">
      <c r="A257" s="19">
        <v>2</v>
      </c>
      <c r="B257" s="30"/>
      <c r="C257" s="30"/>
      <c r="D257" s="31"/>
      <c r="E257" s="31"/>
      <c r="F257" s="32"/>
    </row>
    <row r="258" spans="1:6">
      <c r="A258" s="19">
        <v>3</v>
      </c>
      <c r="B258" s="30"/>
      <c r="C258" s="30"/>
      <c r="D258" s="31"/>
      <c r="E258" s="31"/>
      <c r="F258" s="32"/>
    </row>
    <row r="259" spans="1:6">
      <c r="A259" s="19">
        <v>4</v>
      </c>
      <c r="B259" s="30"/>
      <c r="C259" s="30"/>
      <c r="D259" s="31"/>
      <c r="E259" s="31"/>
      <c r="F259" s="32"/>
    </row>
    <row r="260" spans="1:6">
      <c r="A260" s="19">
        <v>5</v>
      </c>
      <c r="B260" s="30"/>
      <c r="C260" s="30"/>
      <c r="D260" s="31"/>
      <c r="E260" s="31"/>
      <c r="F260" s="32"/>
    </row>
    <row r="261" spans="1:6">
      <c r="A261" s="19">
        <v>6</v>
      </c>
      <c r="B261" s="30"/>
      <c r="C261" s="30"/>
      <c r="D261" s="31"/>
      <c r="E261" s="31"/>
      <c r="F261" s="32"/>
    </row>
    <row r="262" spans="1:6">
      <c r="A262" s="19">
        <v>7</v>
      </c>
      <c r="B262" s="30"/>
      <c r="C262" s="30"/>
      <c r="D262" s="31"/>
      <c r="E262" s="31"/>
      <c r="F262" s="32"/>
    </row>
    <row r="263" spans="1:6">
      <c r="A263" s="19">
        <v>8</v>
      </c>
      <c r="B263" s="30"/>
      <c r="C263" s="30"/>
      <c r="D263" s="31"/>
      <c r="E263" s="31"/>
      <c r="F263" s="32"/>
    </row>
    <row r="264" spans="1:6">
      <c r="A264" s="19">
        <v>9</v>
      </c>
      <c r="B264" s="30"/>
      <c r="C264" s="30"/>
      <c r="D264" s="31"/>
      <c r="E264" s="31"/>
      <c r="F264" s="32"/>
    </row>
    <row r="265" spans="1:6">
      <c r="A265" s="19">
        <v>10</v>
      </c>
      <c r="B265" s="30"/>
      <c r="C265" s="30"/>
      <c r="D265" s="31"/>
      <c r="E265" s="31"/>
      <c r="F265" s="32"/>
    </row>
    <row r="266" spans="1:6">
      <c r="A266" s="19">
        <v>11</v>
      </c>
      <c r="B266" s="30"/>
      <c r="C266" s="30"/>
      <c r="D266" s="31"/>
      <c r="E266" s="31"/>
      <c r="F266" s="32"/>
    </row>
    <row r="267" spans="1:6">
      <c r="A267" s="19">
        <v>12</v>
      </c>
      <c r="B267" s="30"/>
      <c r="C267" s="30"/>
      <c r="D267" s="31"/>
      <c r="E267" s="31"/>
      <c r="F267" s="32"/>
    </row>
    <row r="268" spans="1:6">
      <c r="A268" s="19">
        <v>13</v>
      </c>
      <c r="B268" s="30"/>
      <c r="C268" s="30"/>
      <c r="D268" s="31"/>
      <c r="E268" s="31"/>
      <c r="F268" s="32"/>
    </row>
    <row r="269" spans="1:6">
      <c r="A269" s="19">
        <v>14</v>
      </c>
      <c r="B269" s="30"/>
      <c r="C269" s="30"/>
      <c r="D269" s="31"/>
      <c r="E269" s="31"/>
      <c r="F269" s="32"/>
    </row>
    <row r="270" spans="1:6">
      <c r="A270" s="19">
        <v>15</v>
      </c>
      <c r="B270" s="30"/>
      <c r="C270" s="30"/>
      <c r="D270" s="31"/>
      <c r="E270" s="31"/>
      <c r="F270" s="32"/>
    </row>
    <row r="271" spans="1:6">
      <c r="A271" s="19">
        <v>16</v>
      </c>
      <c r="B271" s="30"/>
      <c r="C271" s="30"/>
      <c r="D271" s="31"/>
      <c r="E271" s="31"/>
      <c r="F271" s="32"/>
    </row>
    <row r="272" spans="1:6">
      <c r="A272" s="19">
        <v>17</v>
      </c>
      <c r="B272" s="30"/>
      <c r="C272" s="30"/>
      <c r="D272" s="31"/>
      <c r="E272" s="31"/>
      <c r="F272" s="32"/>
    </row>
    <row r="273" spans="1:6">
      <c r="A273" s="19">
        <v>18</v>
      </c>
      <c r="B273" s="30"/>
      <c r="C273" s="30"/>
      <c r="D273" s="31"/>
      <c r="E273" s="31"/>
      <c r="F273" s="32"/>
    </row>
    <row r="274" spans="1:6">
      <c r="A274" s="19">
        <v>19</v>
      </c>
      <c r="B274" s="30"/>
      <c r="C274" s="30"/>
      <c r="D274" s="31"/>
      <c r="E274" s="31"/>
      <c r="F274" s="32"/>
    </row>
    <row r="275" spans="1:6">
      <c r="A275" s="19">
        <v>20</v>
      </c>
      <c r="B275" s="30"/>
      <c r="C275" s="30"/>
      <c r="D275" s="31"/>
      <c r="E275" s="31"/>
      <c r="F275" s="32"/>
    </row>
    <row r="276" spans="1:6">
      <c r="A276" s="19">
        <v>21</v>
      </c>
      <c r="B276" s="30"/>
      <c r="C276" s="30"/>
      <c r="D276" s="31"/>
      <c r="E276" s="31"/>
      <c r="F276" s="32"/>
    </row>
    <row r="277" spans="1:6">
      <c r="A277" s="19">
        <v>22</v>
      </c>
      <c r="B277" s="30"/>
      <c r="C277" s="30"/>
      <c r="D277" s="31"/>
      <c r="E277" s="31"/>
      <c r="F277" s="32"/>
    </row>
    <row r="278" spans="1:6">
      <c r="A278" s="19">
        <v>23</v>
      </c>
      <c r="B278" s="30"/>
      <c r="C278" s="30"/>
      <c r="D278" s="31"/>
      <c r="E278" s="31"/>
      <c r="F278" s="32"/>
    </row>
    <row r="279" spans="1:6">
      <c r="A279" s="19">
        <v>24</v>
      </c>
      <c r="B279" s="30"/>
      <c r="C279" s="30"/>
      <c r="D279" s="31"/>
      <c r="E279" s="31"/>
      <c r="F279" s="32"/>
    </row>
    <row r="280" spans="1:6">
      <c r="A280" s="19">
        <v>25</v>
      </c>
      <c r="B280" s="30"/>
      <c r="C280" s="30"/>
      <c r="D280" s="31"/>
      <c r="E280" s="31"/>
      <c r="F280" s="32"/>
    </row>
    <row r="281" spans="1:6">
      <c r="A281" s="92" t="s">
        <v>5</v>
      </c>
      <c r="B281" s="92"/>
      <c r="C281" s="92"/>
      <c r="D281" s="92"/>
      <c r="E281" s="92"/>
      <c r="F281" s="19">
        <f>SUM(F256:F280)</f>
        <v>0</v>
      </c>
    </row>
    <row r="285" spans="1:6">
      <c r="C285" s="23" t="str">
        <f>Bilgiler!D6</f>
        <v>Özgür KAYA</v>
      </c>
    </row>
    <row r="286" spans="1:6">
      <c r="C286" s="23" t="str">
        <f>Bilgiler!D7</f>
        <v>Türkçe Öğretmeni</v>
      </c>
    </row>
    <row r="287" spans="1:6">
      <c r="E287" s="23">
        <f>Bilgiler!D8</f>
        <v>0</v>
      </c>
    </row>
    <row r="288" spans="1:6">
      <c r="E288" s="23" t="s">
        <v>21</v>
      </c>
    </row>
    <row r="323" spans="1:6">
      <c r="A323" s="94" t="str">
        <f>Bilgiler!D2</f>
        <v>YENİ ORHANLI ORTAOKULU</v>
      </c>
      <c r="B323" s="94"/>
      <c r="C323" s="94"/>
      <c r="D323" s="94"/>
      <c r="E323" s="94"/>
      <c r="F323" s="94"/>
    </row>
    <row r="324" spans="1:6">
      <c r="A324" s="94" t="str">
        <f>Bilgiler!D4</f>
        <v>TÜRKÇE</v>
      </c>
      <c r="B324" s="94"/>
      <c r="C324" s="94"/>
      <c r="D324" s="94"/>
      <c r="E324" s="94"/>
      <c r="F324" s="94"/>
    </row>
    <row r="325" spans="1:6">
      <c r="A325" s="93" t="s">
        <v>56</v>
      </c>
      <c r="B325" s="93"/>
      <c r="C325" s="93"/>
      <c r="D325" s="93"/>
      <c r="E325" s="93"/>
      <c r="F325" s="93"/>
    </row>
    <row r="326" spans="1:6" ht="25.5">
      <c r="A326" s="3" t="s">
        <v>20</v>
      </c>
      <c r="B326" s="3" t="s">
        <v>2</v>
      </c>
      <c r="C326" s="3" t="s">
        <v>70</v>
      </c>
      <c r="D326" s="3" t="s">
        <v>40</v>
      </c>
      <c r="E326" s="3" t="s">
        <v>19</v>
      </c>
      <c r="F326" s="4" t="s">
        <v>11</v>
      </c>
    </row>
    <row r="327" spans="1:6">
      <c r="A327" s="19">
        <v>1</v>
      </c>
      <c r="B327" s="30"/>
      <c r="C327" s="30"/>
      <c r="D327" s="31"/>
      <c r="E327" s="31"/>
      <c r="F327" s="32"/>
    </row>
    <row r="328" spans="1:6">
      <c r="A328" s="19">
        <v>2</v>
      </c>
      <c r="B328" s="30"/>
      <c r="C328" s="30"/>
      <c r="D328" s="31"/>
      <c r="E328" s="31"/>
      <c r="F328" s="32"/>
    </row>
    <row r="329" spans="1:6">
      <c r="A329" s="19">
        <v>3</v>
      </c>
      <c r="B329" s="30"/>
      <c r="C329" s="30"/>
      <c r="D329" s="31"/>
      <c r="E329" s="31"/>
      <c r="F329" s="32"/>
    </row>
    <row r="330" spans="1:6">
      <c r="A330" s="19">
        <v>4</v>
      </c>
      <c r="B330" s="30"/>
      <c r="C330" s="30"/>
      <c r="D330" s="31"/>
      <c r="E330" s="31"/>
      <c r="F330" s="32"/>
    </row>
    <row r="331" spans="1:6">
      <c r="A331" s="19">
        <v>5</v>
      </c>
      <c r="B331" s="30"/>
      <c r="C331" s="30"/>
      <c r="D331" s="31"/>
      <c r="E331" s="31"/>
      <c r="F331" s="32"/>
    </row>
    <row r="332" spans="1:6">
      <c r="A332" s="19">
        <v>6</v>
      </c>
      <c r="B332" s="30"/>
      <c r="C332" s="30"/>
      <c r="D332" s="31"/>
      <c r="E332" s="31"/>
      <c r="F332" s="32"/>
    </row>
    <row r="333" spans="1:6">
      <c r="A333" s="19">
        <v>7</v>
      </c>
      <c r="B333" s="30"/>
      <c r="C333" s="30"/>
      <c r="D333" s="31"/>
      <c r="E333" s="31"/>
      <c r="F333" s="32"/>
    </row>
    <row r="334" spans="1:6">
      <c r="A334" s="19">
        <v>8</v>
      </c>
      <c r="B334" s="30"/>
      <c r="C334" s="30"/>
      <c r="D334" s="31"/>
      <c r="E334" s="31"/>
      <c r="F334" s="32"/>
    </row>
    <row r="335" spans="1:6">
      <c r="A335" s="19">
        <v>9</v>
      </c>
      <c r="B335" s="30"/>
      <c r="C335" s="30"/>
      <c r="D335" s="31"/>
      <c r="E335" s="31"/>
      <c r="F335" s="32"/>
    </row>
    <row r="336" spans="1:6">
      <c r="A336" s="19">
        <v>10</v>
      </c>
      <c r="B336" s="30"/>
      <c r="C336" s="30"/>
      <c r="D336" s="31"/>
      <c r="E336" s="31"/>
      <c r="F336" s="32"/>
    </row>
    <row r="337" spans="1:6">
      <c r="A337" s="19">
        <v>11</v>
      </c>
      <c r="B337" s="30"/>
      <c r="C337" s="30"/>
      <c r="D337" s="31"/>
      <c r="E337" s="31"/>
      <c r="F337" s="32"/>
    </row>
    <row r="338" spans="1:6">
      <c r="A338" s="19">
        <v>12</v>
      </c>
      <c r="B338" s="30"/>
      <c r="C338" s="30"/>
      <c r="D338" s="31"/>
      <c r="E338" s="31"/>
      <c r="F338" s="32"/>
    </row>
    <row r="339" spans="1:6">
      <c r="A339" s="19">
        <v>13</v>
      </c>
      <c r="B339" s="30"/>
      <c r="C339" s="30"/>
      <c r="D339" s="31"/>
      <c r="E339" s="31"/>
      <c r="F339" s="32"/>
    </row>
    <row r="340" spans="1:6">
      <c r="A340" s="19">
        <v>14</v>
      </c>
      <c r="B340" s="30"/>
      <c r="C340" s="30"/>
      <c r="D340" s="31"/>
      <c r="E340" s="31"/>
      <c r="F340" s="32"/>
    </row>
    <row r="341" spans="1:6">
      <c r="A341" s="19">
        <v>15</v>
      </c>
      <c r="B341" s="30"/>
      <c r="C341" s="30"/>
      <c r="D341" s="31"/>
      <c r="E341" s="31"/>
      <c r="F341" s="32"/>
    </row>
    <row r="342" spans="1:6">
      <c r="A342" s="19">
        <v>16</v>
      </c>
      <c r="B342" s="30"/>
      <c r="C342" s="30"/>
      <c r="D342" s="31"/>
      <c r="E342" s="31"/>
      <c r="F342" s="32"/>
    </row>
    <row r="343" spans="1:6">
      <c r="A343" s="19">
        <v>17</v>
      </c>
      <c r="B343" s="30"/>
      <c r="C343" s="30"/>
      <c r="D343" s="31"/>
      <c r="E343" s="31"/>
      <c r="F343" s="32"/>
    </row>
    <row r="344" spans="1:6">
      <c r="A344" s="19">
        <v>18</v>
      </c>
      <c r="B344" s="30"/>
      <c r="C344" s="30"/>
      <c r="D344" s="31"/>
      <c r="E344" s="31"/>
      <c r="F344" s="32"/>
    </row>
    <row r="345" spans="1:6">
      <c r="A345" s="19">
        <v>19</v>
      </c>
      <c r="B345" s="30"/>
      <c r="C345" s="30"/>
      <c r="D345" s="31"/>
      <c r="E345" s="31"/>
      <c r="F345" s="32"/>
    </row>
    <row r="346" spans="1:6">
      <c r="A346" s="19">
        <v>20</v>
      </c>
      <c r="B346" s="30"/>
      <c r="C346" s="30"/>
      <c r="D346" s="31"/>
      <c r="E346" s="31"/>
      <c r="F346" s="32"/>
    </row>
    <row r="347" spans="1:6">
      <c r="A347" s="19">
        <v>21</v>
      </c>
      <c r="B347" s="30"/>
      <c r="C347" s="30"/>
      <c r="D347" s="31"/>
      <c r="E347" s="31"/>
      <c r="F347" s="32"/>
    </row>
    <row r="348" spans="1:6">
      <c r="A348" s="19">
        <v>22</v>
      </c>
      <c r="B348" s="30"/>
      <c r="C348" s="30"/>
      <c r="D348" s="31"/>
      <c r="E348" s="31"/>
      <c r="F348" s="32"/>
    </row>
    <row r="349" spans="1:6">
      <c r="A349" s="19">
        <v>23</v>
      </c>
      <c r="B349" s="30"/>
      <c r="C349" s="30"/>
      <c r="D349" s="31"/>
      <c r="E349" s="31"/>
      <c r="F349" s="32"/>
    </row>
    <row r="350" spans="1:6">
      <c r="A350" s="19">
        <v>24</v>
      </c>
      <c r="B350" s="30"/>
      <c r="C350" s="30"/>
      <c r="D350" s="31"/>
      <c r="E350" s="31"/>
      <c r="F350" s="32"/>
    </row>
    <row r="351" spans="1:6">
      <c r="A351" s="19">
        <v>25</v>
      </c>
      <c r="B351" s="30"/>
      <c r="C351" s="30"/>
      <c r="D351" s="31"/>
      <c r="E351" s="31"/>
      <c r="F351" s="32"/>
    </row>
    <row r="352" spans="1:6">
      <c r="A352" s="92" t="s">
        <v>5</v>
      </c>
      <c r="B352" s="92"/>
      <c r="C352" s="92"/>
      <c r="D352" s="92"/>
      <c r="E352" s="92"/>
      <c r="F352" s="19">
        <f>SUM(F327:F351)</f>
        <v>0</v>
      </c>
    </row>
    <row r="356" spans="3:5">
      <c r="C356" s="23" t="str">
        <f>Bilgiler!D6</f>
        <v>Özgür KAYA</v>
      </c>
    </row>
    <row r="357" spans="3:5">
      <c r="C357" s="23" t="str">
        <f>Bilgiler!D7</f>
        <v>Türkçe Öğretmeni</v>
      </c>
    </row>
    <row r="358" spans="3:5">
      <c r="E358" s="23">
        <f>Bilgiler!D8</f>
        <v>0</v>
      </c>
    </row>
    <row r="359" spans="3:5">
      <c r="E359" s="23" t="s">
        <v>21</v>
      </c>
    </row>
  </sheetData>
  <mergeCells count="24">
    <mergeCell ref="A323:F323"/>
    <mergeCell ref="A324:F324"/>
    <mergeCell ref="A325:F325"/>
    <mergeCell ref="A352:E352"/>
    <mergeCell ref="A210:E210"/>
    <mergeCell ref="A252:F252"/>
    <mergeCell ref="A253:F253"/>
    <mergeCell ref="A254:F254"/>
    <mergeCell ref="A281:E281"/>
    <mergeCell ref="A112:F112"/>
    <mergeCell ref="A139:E139"/>
    <mergeCell ref="A181:F181"/>
    <mergeCell ref="A182:F182"/>
    <mergeCell ref="A183:F183"/>
    <mergeCell ref="A40:F40"/>
    <mergeCell ref="A41:F41"/>
    <mergeCell ref="A68:E68"/>
    <mergeCell ref="A110:F110"/>
    <mergeCell ref="A111:F111"/>
    <mergeCell ref="A30:E30"/>
    <mergeCell ref="A3:F3"/>
    <mergeCell ref="A2:F2"/>
    <mergeCell ref="A1:F1"/>
    <mergeCell ref="A39:F39"/>
  </mergeCells>
  <pageMargins left="0.39370078740157483" right="0.31496062992125984" top="0.31496062992125984" bottom="0.43307086614173229" header="0.31496062992125984" footer="0.31496062992125984"/>
  <pageSetup paperSize="9" scale="75" orientation="portrait" blackAndWhite="1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AQ87"/>
  <sheetViews>
    <sheetView tabSelected="1" topLeftCell="A21" workbookViewId="0">
      <selection activeCell="AD44" sqref="AD44"/>
    </sheetView>
  </sheetViews>
  <sheetFormatPr defaultRowHeight="15"/>
  <cols>
    <col min="1" max="1" width="5.5703125" bestFit="1" customWidth="1"/>
    <col min="2" max="2" width="5.28515625" customWidth="1"/>
    <col min="3" max="3" width="15.5703125" customWidth="1"/>
    <col min="4" max="4" width="12.42578125" customWidth="1"/>
    <col min="5" max="29" width="3.7109375" customWidth="1"/>
    <col min="30" max="30" width="4.85546875" customWidth="1"/>
    <col min="31" max="31" width="8.140625" customWidth="1"/>
    <col min="32" max="32" width="7.28515625" customWidth="1"/>
  </cols>
  <sheetData>
    <row r="1" spans="1:32">
      <c r="A1" s="95" t="s">
        <v>59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</row>
    <row r="2" spans="1:32">
      <c r="A2" s="47"/>
      <c r="B2" s="47"/>
      <c r="C2" s="48" t="s">
        <v>37</v>
      </c>
      <c r="D2" s="96" t="s">
        <v>135</v>
      </c>
      <c r="E2" s="96"/>
      <c r="F2" s="96"/>
      <c r="G2" s="96"/>
      <c r="H2" s="96"/>
      <c r="I2" s="96"/>
      <c r="J2" s="96"/>
      <c r="K2" s="47"/>
      <c r="L2" s="47"/>
      <c r="M2" s="47"/>
      <c r="N2" s="47"/>
      <c r="O2" s="47"/>
      <c r="P2" s="47"/>
      <c r="Q2" s="47"/>
      <c r="R2" s="48" t="s">
        <v>9</v>
      </c>
      <c r="S2" s="48"/>
      <c r="T2" s="48"/>
      <c r="U2" s="48"/>
      <c r="V2" s="56" t="s">
        <v>13</v>
      </c>
      <c r="W2" s="48" t="s">
        <v>125</v>
      </c>
      <c r="X2" s="48"/>
      <c r="Y2" s="48"/>
      <c r="Z2" s="48"/>
      <c r="AA2" s="48"/>
      <c r="AB2" s="48"/>
      <c r="AC2" s="48"/>
      <c r="AD2" s="48"/>
      <c r="AE2" s="48"/>
      <c r="AF2" s="48"/>
    </row>
    <row r="3" spans="1:32">
      <c r="A3" s="47"/>
      <c r="B3" s="47"/>
      <c r="C3" s="48" t="s">
        <v>38</v>
      </c>
      <c r="D3" s="96" t="s">
        <v>174</v>
      </c>
      <c r="E3" s="96"/>
      <c r="F3" s="96"/>
      <c r="G3" s="96"/>
      <c r="H3" s="96"/>
      <c r="I3" s="96"/>
      <c r="J3" s="96"/>
      <c r="K3" s="47"/>
      <c r="L3" s="47"/>
      <c r="M3" s="47"/>
      <c r="N3" s="47"/>
      <c r="O3" s="47"/>
      <c r="P3" s="47"/>
      <c r="Q3" s="47"/>
      <c r="R3" s="48" t="s">
        <v>29</v>
      </c>
      <c r="S3" s="48"/>
      <c r="T3" s="48"/>
      <c r="U3" s="48"/>
      <c r="V3" s="56" t="s">
        <v>13</v>
      </c>
      <c r="W3" s="98" t="s">
        <v>136</v>
      </c>
      <c r="X3" s="98"/>
      <c r="Y3" s="98"/>
      <c r="Z3" s="98"/>
      <c r="AA3" s="98"/>
      <c r="AB3" s="98"/>
      <c r="AC3" s="71"/>
      <c r="AD3" s="71"/>
      <c r="AE3" s="71"/>
      <c r="AF3" s="71"/>
    </row>
    <row r="4" spans="1:32">
      <c r="A4" s="47"/>
      <c r="B4" s="47"/>
      <c r="C4" s="48" t="s">
        <v>39</v>
      </c>
      <c r="D4" s="96" t="s">
        <v>197</v>
      </c>
      <c r="E4" s="96"/>
      <c r="F4" s="96"/>
      <c r="G4" s="96"/>
      <c r="H4" s="96"/>
      <c r="I4" s="96"/>
      <c r="J4" s="96"/>
      <c r="K4" s="47"/>
      <c r="L4" s="47"/>
      <c r="M4" s="47"/>
      <c r="N4" s="47"/>
      <c r="O4" s="47"/>
      <c r="P4" s="47"/>
      <c r="Q4" s="47"/>
      <c r="R4" s="48" t="s">
        <v>10</v>
      </c>
      <c r="S4" s="48"/>
      <c r="T4" s="48"/>
      <c r="U4" s="48"/>
      <c r="V4" s="56" t="s">
        <v>13</v>
      </c>
      <c r="W4" s="98">
        <v>1</v>
      </c>
      <c r="X4" s="98"/>
      <c r="Y4" s="98"/>
      <c r="Z4" s="98"/>
      <c r="AA4" s="98"/>
      <c r="AB4" s="98"/>
      <c r="AC4" s="71"/>
      <c r="AD4" s="71"/>
      <c r="AE4" s="71"/>
      <c r="AF4" s="71"/>
    </row>
    <row r="5" spans="1:32">
      <c r="A5" s="47"/>
      <c r="B5" s="47"/>
      <c r="C5" s="48" t="s">
        <v>0</v>
      </c>
      <c r="D5" s="96" t="s">
        <v>196</v>
      </c>
      <c r="E5" s="96"/>
      <c r="F5" s="96"/>
      <c r="G5" s="96"/>
      <c r="H5" s="96"/>
      <c r="I5" s="96"/>
      <c r="J5" s="96"/>
      <c r="K5" s="47"/>
      <c r="L5" s="47"/>
      <c r="M5" s="47"/>
      <c r="N5" s="47"/>
      <c r="O5" s="47"/>
      <c r="P5" s="47"/>
      <c r="Q5" s="47"/>
      <c r="R5" s="48"/>
      <c r="S5" s="48"/>
      <c r="T5" s="48"/>
      <c r="U5" s="48"/>
      <c r="V5" s="56"/>
      <c r="W5" s="97"/>
      <c r="X5" s="97"/>
      <c r="Y5" s="97"/>
      <c r="Z5" s="97"/>
      <c r="AA5" s="97"/>
      <c r="AB5" s="97"/>
      <c r="AC5" s="72"/>
      <c r="AD5" s="72"/>
      <c r="AE5" s="72"/>
      <c r="AF5" s="72"/>
    </row>
    <row r="6" spans="1:32" ht="15.75" thickBot="1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</row>
    <row r="7" spans="1:32" ht="15.75" thickTop="1">
      <c r="A7" s="99" t="s">
        <v>1</v>
      </c>
      <c r="B7" s="100"/>
      <c r="C7" s="100"/>
      <c r="D7" s="101"/>
      <c r="E7" s="102" t="s">
        <v>2</v>
      </c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 t="s">
        <v>4</v>
      </c>
      <c r="AE7" s="102"/>
      <c r="AF7" s="102"/>
    </row>
    <row r="8" spans="1:32" ht="38.25">
      <c r="A8" s="6" t="s">
        <v>6</v>
      </c>
      <c r="B8" s="7" t="s">
        <v>7</v>
      </c>
      <c r="C8" s="7" t="s">
        <v>32</v>
      </c>
      <c r="D8" s="7" t="s">
        <v>31</v>
      </c>
      <c r="E8" s="37">
        <v>1</v>
      </c>
      <c r="F8" s="37">
        <v>2</v>
      </c>
      <c r="G8" s="37">
        <v>3</v>
      </c>
      <c r="H8" s="37">
        <v>4</v>
      </c>
      <c r="I8" s="37">
        <v>5</v>
      </c>
      <c r="J8" s="80">
        <v>6</v>
      </c>
      <c r="K8" s="37">
        <v>7</v>
      </c>
      <c r="L8" s="37">
        <v>8</v>
      </c>
      <c r="M8" s="37">
        <v>9</v>
      </c>
      <c r="N8" s="37">
        <v>10</v>
      </c>
      <c r="O8" s="37">
        <v>11</v>
      </c>
      <c r="P8" s="37">
        <v>12</v>
      </c>
      <c r="Q8" s="37">
        <v>13</v>
      </c>
      <c r="R8" s="37">
        <v>14</v>
      </c>
      <c r="S8" s="37">
        <v>15</v>
      </c>
      <c r="T8" s="37">
        <v>16</v>
      </c>
      <c r="U8" s="37">
        <v>17</v>
      </c>
      <c r="V8" s="37">
        <v>18</v>
      </c>
      <c r="W8" s="37">
        <v>19</v>
      </c>
      <c r="X8" s="37">
        <v>20</v>
      </c>
      <c r="Y8" s="37">
        <v>21</v>
      </c>
      <c r="Z8" s="37">
        <v>22</v>
      </c>
      <c r="AA8" s="37">
        <v>23</v>
      </c>
      <c r="AB8" s="37">
        <v>24</v>
      </c>
      <c r="AC8" s="37">
        <v>25</v>
      </c>
      <c r="AD8" s="8" t="s">
        <v>3</v>
      </c>
      <c r="AE8" s="8" t="s">
        <v>58</v>
      </c>
      <c r="AF8" s="55" t="s">
        <v>63</v>
      </c>
    </row>
    <row r="9" spans="1:32">
      <c r="A9" s="9">
        <v>1</v>
      </c>
      <c r="B9" s="34">
        <v>10</v>
      </c>
      <c r="C9" s="34" t="s">
        <v>144</v>
      </c>
      <c r="D9" s="34" t="s">
        <v>145</v>
      </c>
      <c r="E9" s="63">
        <v>20</v>
      </c>
      <c r="F9" s="63">
        <v>10</v>
      </c>
      <c r="G9" s="63">
        <v>8</v>
      </c>
      <c r="H9" s="63">
        <v>14</v>
      </c>
      <c r="I9" s="63">
        <v>3</v>
      </c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38">
        <f>IF(AF9="G","",IF(AF9="K","0",IF(C9="","",SUM(E9:AC9))))</f>
        <v>55</v>
      </c>
      <c r="AE9" s="38" t="str">
        <f>IF(SUM(E9:AC9)="","",IF(AF9="K","Geçmez",IF(AD9&lt;50,"Geçmez",IF(AD9&gt;49,"Geçer",""))))</f>
        <v>Geçer</v>
      </c>
      <c r="AF9" s="53"/>
    </row>
    <row r="10" spans="1:32">
      <c r="A10" s="9">
        <v>2</v>
      </c>
      <c r="B10" s="34">
        <v>12</v>
      </c>
      <c r="C10" s="34" t="s">
        <v>147</v>
      </c>
      <c r="D10" s="34" t="s">
        <v>148</v>
      </c>
      <c r="E10" s="63">
        <v>14</v>
      </c>
      <c r="F10" s="63">
        <v>15</v>
      </c>
      <c r="G10" s="63">
        <v>8</v>
      </c>
      <c r="H10" s="63">
        <v>14</v>
      </c>
      <c r="I10" s="63">
        <v>20</v>
      </c>
      <c r="J10" s="63"/>
      <c r="K10" s="63"/>
      <c r="L10" s="63"/>
      <c r="M10" s="63"/>
      <c r="N10" s="63"/>
      <c r="O10" s="63"/>
      <c r="P10" s="63"/>
      <c r="Q10" s="63" t="s">
        <v>143</v>
      </c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38">
        <f>IF(AF10="G","",IF(AF10="K","0",IF(C11="","",SUM(E10:AC10))))</f>
        <v>71</v>
      </c>
      <c r="AE10" s="38" t="str">
        <f t="shared" ref="AE10:AE42" si="0">IF(SUM(E10:AC10)="","",IF(AF10="K","Geçmez",IF(AD10&lt;50,"Geçmez",IF(AD10&gt;49,"Geçer",""))))</f>
        <v>Geçer</v>
      </c>
      <c r="AF10" s="53"/>
    </row>
    <row r="11" spans="1:32">
      <c r="A11" s="9">
        <v>3</v>
      </c>
      <c r="B11" s="34">
        <v>17</v>
      </c>
      <c r="C11" s="34" t="s">
        <v>146</v>
      </c>
      <c r="D11" s="34" t="s">
        <v>120</v>
      </c>
      <c r="E11" s="63">
        <v>7</v>
      </c>
      <c r="F11" s="63">
        <v>20</v>
      </c>
      <c r="G11" s="63">
        <v>4</v>
      </c>
      <c r="H11" s="63">
        <v>0</v>
      </c>
      <c r="I11" s="63">
        <v>20</v>
      </c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38">
        <f>IF(AF11="G","",IF(AF11="K","0",IF(C10="","",SUM(E11:AC11))))</f>
        <v>51</v>
      </c>
      <c r="AE11" s="38" t="str">
        <f t="shared" si="0"/>
        <v>Geçer</v>
      </c>
      <c r="AF11" s="53"/>
    </row>
    <row r="12" spans="1:32">
      <c r="A12" s="9">
        <v>4</v>
      </c>
      <c r="B12" s="34">
        <v>21</v>
      </c>
      <c r="C12" s="34" t="s">
        <v>131</v>
      </c>
      <c r="D12" s="34" t="s">
        <v>178</v>
      </c>
      <c r="E12" s="63">
        <v>8</v>
      </c>
      <c r="F12" s="63">
        <v>10</v>
      </c>
      <c r="G12" s="63">
        <v>0</v>
      </c>
      <c r="H12" s="63">
        <v>3</v>
      </c>
      <c r="I12" s="63">
        <v>14</v>
      </c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38">
        <f>IF(AF12="G","",IF(AF12="K","0",IF(C13="","",SUM(E12:AC12))))</f>
        <v>35</v>
      </c>
      <c r="AE12" s="38" t="str">
        <f t="shared" si="0"/>
        <v>Geçmez</v>
      </c>
      <c r="AF12" s="53"/>
    </row>
    <row r="13" spans="1:32">
      <c r="A13" s="9">
        <v>5</v>
      </c>
      <c r="B13" s="34">
        <v>23</v>
      </c>
      <c r="C13" s="34" t="s">
        <v>128</v>
      </c>
      <c r="D13" s="34" t="s">
        <v>149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38">
        <v>0</v>
      </c>
      <c r="AE13" s="38" t="str">
        <f t="shared" si="0"/>
        <v>Geçmez</v>
      </c>
      <c r="AF13" s="77" t="s">
        <v>190</v>
      </c>
    </row>
    <row r="14" spans="1:32">
      <c r="A14" s="9">
        <v>6</v>
      </c>
      <c r="B14" s="78">
        <v>25</v>
      </c>
      <c r="C14" s="78" t="s">
        <v>126</v>
      </c>
      <c r="D14" s="78" t="s">
        <v>179</v>
      </c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38">
        <v>0</v>
      </c>
      <c r="AE14" s="38" t="str">
        <f t="shared" si="0"/>
        <v>Geçmez</v>
      </c>
      <c r="AF14" s="53" t="s">
        <v>190</v>
      </c>
    </row>
    <row r="15" spans="1:32">
      <c r="A15" s="9">
        <v>7</v>
      </c>
      <c r="B15" s="78">
        <v>29</v>
      </c>
      <c r="C15" s="34" t="s">
        <v>140</v>
      </c>
      <c r="D15" s="34" t="s">
        <v>172</v>
      </c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38">
        <v>0</v>
      </c>
      <c r="AE15" s="38" t="str">
        <f t="shared" si="0"/>
        <v>Geçmez</v>
      </c>
      <c r="AF15" s="53" t="s">
        <v>190</v>
      </c>
    </row>
    <row r="16" spans="1:32">
      <c r="A16" s="9">
        <v>8</v>
      </c>
      <c r="B16" s="78">
        <v>36</v>
      </c>
      <c r="C16" s="78" t="s">
        <v>180</v>
      </c>
      <c r="D16" s="78" t="s">
        <v>181</v>
      </c>
      <c r="E16" s="63">
        <v>20</v>
      </c>
      <c r="F16" s="63">
        <v>0</v>
      </c>
      <c r="G16" s="63">
        <v>4</v>
      </c>
      <c r="H16" s="63">
        <v>0</v>
      </c>
      <c r="I16" s="63">
        <v>7</v>
      </c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38">
        <f>IF(AF16="G","",IF(AF16="K","0",IF(C20="","",SUM(E16:AC16))))</f>
        <v>31</v>
      </c>
      <c r="AE16" s="38" t="str">
        <f t="shared" si="0"/>
        <v>Geçmez</v>
      </c>
      <c r="AF16" s="53"/>
    </row>
    <row r="17" spans="1:32">
      <c r="A17" s="9">
        <v>9</v>
      </c>
      <c r="B17" s="34">
        <v>94</v>
      </c>
      <c r="C17" s="34" t="s">
        <v>150</v>
      </c>
      <c r="D17" s="34" t="s">
        <v>121</v>
      </c>
      <c r="E17" s="63">
        <v>7</v>
      </c>
      <c r="F17" s="63">
        <v>20</v>
      </c>
      <c r="G17" s="63">
        <v>0</v>
      </c>
      <c r="H17" s="63">
        <v>0</v>
      </c>
      <c r="I17" s="63">
        <v>3</v>
      </c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38">
        <f>IF(AF17="G","",IF(AF17="K","0",IF(C21="","",SUM(E17:AC17))))</f>
        <v>30</v>
      </c>
      <c r="AE17" s="38" t="str">
        <f t="shared" si="0"/>
        <v>Geçmez</v>
      </c>
      <c r="AF17" s="53"/>
    </row>
    <row r="18" spans="1:32">
      <c r="A18" s="9">
        <v>10</v>
      </c>
      <c r="B18" s="34">
        <v>95</v>
      </c>
      <c r="C18" s="34" t="s">
        <v>127</v>
      </c>
      <c r="D18" s="34" t="s">
        <v>151</v>
      </c>
      <c r="E18" s="63">
        <v>20</v>
      </c>
      <c r="F18" s="63">
        <v>5</v>
      </c>
      <c r="G18" s="63">
        <v>0</v>
      </c>
      <c r="H18" s="63">
        <v>14</v>
      </c>
      <c r="I18" s="63">
        <v>11</v>
      </c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38">
        <f>IF(AF18="G","",IF(AF18="K","0",IF(C23="","",SUM(E18:AC18))))</f>
        <v>50</v>
      </c>
      <c r="AE18" s="38" t="str">
        <f t="shared" si="0"/>
        <v>Geçer</v>
      </c>
      <c r="AF18" s="53"/>
    </row>
    <row r="19" spans="1:32">
      <c r="A19" s="9">
        <v>11</v>
      </c>
      <c r="B19" s="34">
        <v>96</v>
      </c>
      <c r="C19" s="34" t="s">
        <v>152</v>
      </c>
      <c r="D19" s="34" t="s">
        <v>141</v>
      </c>
      <c r="E19" s="63">
        <v>0</v>
      </c>
      <c r="F19" s="63">
        <v>5</v>
      </c>
      <c r="G19" s="63">
        <v>5</v>
      </c>
      <c r="H19" s="63">
        <v>14</v>
      </c>
      <c r="I19" s="63">
        <v>7</v>
      </c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38">
        <f>IF(AF19="G","",IF(AF19="K","0",IF(C24="","",SUM(E19:AC19))))</f>
        <v>31</v>
      </c>
      <c r="AE19" s="38" t="str">
        <f t="shared" si="0"/>
        <v>Geçmez</v>
      </c>
      <c r="AF19" s="53"/>
    </row>
    <row r="20" spans="1:32">
      <c r="A20" s="9">
        <v>12</v>
      </c>
      <c r="B20" s="34">
        <v>97</v>
      </c>
      <c r="C20" s="34" t="s">
        <v>153</v>
      </c>
      <c r="D20" s="34" t="s">
        <v>133</v>
      </c>
      <c r="E20" s="63">
        <v>20</v>
      </c>
      <c r="F20" s="63">
        <v>15</v>
      </c>
      <c r="G20" s="63">
        <v>12</v>
      </c>
      <c r="H20" s="63">
        <v>14</v>
      </c>
      <c r="I20" s="63">
        <v>3</v>
      </c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38">
        <f t="shared" ref="AD20:AD23" si="1">IF(AF20="G","",IF(AF20="K","0",IF(C25="","",SUM(E20:AC20))))</f>
        <v>64</v>
      </c>
      <c r="AE20" s="38" t="str">
        <f t="shared" si="0"/>
        <v>Geçer</v>
      </c>
      <c r="AF20" s="53"/>
    </row>
    <row r="21" spans="1:32">
      <c r="A21" s="9">
        <v>13</v>
      </c>
      <c r="B21" s="34">
        <v>98</v>
      </c>
      <c r="C21" s="34" t="s">
        <v>154</v>
      </c>
      <c r="D21" s="34" t="s">
        <v>123</v>
      </c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38">
        <v>0</v>
      </c>
      <c r="AE21" s="38" t="str">
        <f t="shared" si="0"/>
        <v>Geçmez</v>
      </c>
      <c r="AF21" s="53" t="s">
        <v>190</v>
      </c>
    </row>
    <row r="22" spans="1:32">
      <c r="A22" s="9">
        <v>14</v>
      </c>
      <c r="B22" s="78">
        <v>99</v>
      </c>
      <c r="C22" s="34" t="s">
        <v>173</v>
      </c>
      <c r="D22" s="34" t="s">
        <v>133</v>
      </c>
      <c r="E22" s="63">
        <v>20</v>
      </c>
      <c r="F22" s="63">
        <v>15</v>
      </c>
      <c r="G22" s="63">
        <v>12</v>
      </c>
      <c r="H22" s="63">
        <v>14</v>
      </c>
      <c r="I22" s="63">
        <v>7</v>
      </c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38">
        <f>IF(AF22="G","",IF(AF22="K","0",IF(C27="","",SUM(E22:AC22))))</f>
        <v>68</v>
      </c>
      <c r="AE22" s="38" t="str">
        <f t="shared" si="0"/>
        <v>Geçer</v>
      </c>
      <c r="AF22" s="53"/>
    </row>
    <row r="23" spans="1:32">
      <c r="A23" s="9">
        <v>15</v>
      </c>
      <c r="B23" s="34">
        <v>102</v>
      </c>
      <c r="C23" s="34" t="s">
        <v>155</v>
      </c>
      <c r="D23" s="34" t="s">
        <v>138</v>
      </c>
      <c r="E23" s="63">
        <v>14</v>
      </c>
      <c r="F23" s="63">
        <v>20</v>
      </c>
      <c r="G23" s="63">
        <v>8</v>
      </c>
      <c r="H23" s="63">
        <v>14</v>
      </c>
      <c r="I23" s="63">
        <v>20</v>
      </c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38">
        <f t="shared" si="1"/>
        <v>76</v>
      </c>
      <c r="AE23" s="38" t="str">
        <f t="shared" si="0"/>
        <v>Geçer</v>
      </c>
      <c r="AF23" s="53"/>
    </row>
    <row r="24" spans="1:32">
      <c r="A24" s="9">
        <v>16</v>
      </c>
      <c r="B24" s="34">
        <v>103</v>
      </c>
      <c r="C24" s="34" t="s">
        <v>156</v>
      </c>
      <c r="D24" s="34" t="s">
        <v>157</v>
      </c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38">
        <v>0</v>
      </c>
      <c r="AE24" s="38" t="str">
        <f t="shared" si="0"/>
        <v>Geçmez</v>
      </c>
      <c r="AF24" s="53" t="s">
        <v>190</v>
      </c>
    </row>
    <row r="25" spans="1:32">
      <c r="A25" s="9">
        <v>17</v>
      </c>
      <c r="B25" s="34">
        <v>104</v>
      </c>
      <c r="C25" s="34" t="s">
        <v>158</v>
      </c>
      <c r="D25" s="34" t="s">
        <v>159</v>
      </c>
      <c r="E25" s="63">
        <v>20</v>
      </c>
      <c r="F25" s="63">
        <v>10</v>
      </c>
      <c r="G25" s="63">
        <v>8</v>
      </c>
      <c r="H25" s="63">
        <v>11</v>
      </c>
      <c r="I25" s="63">
        <v>3</v>
      </c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38">
        <f t="shared" ref="AD24:AD32" si="2">IF(AF25="G","",IF(AF25="K","0",IF(C29="","",SUM(E25:AC25))))</f>
        <v>52</v>
      </c>
      <c r="AE25" s="38" t="str">
        <f t="shared" si="0"/>
        <v>Geçer</v>
      </c>
      <c r="AF25" s="53"/>
    </row>
    <row r="26" spans="1:32">
      <c r="A26" s="9">
        <v>18</v>
      </c>
      <c r="B26" s="34">
        <v>105</v>
      </c>
      <c r="C26" s="34" t="s">
        <v>122</v>
      </c>
      <c r="D26" s="34" t="s">
        <v>123</v>
      </c>
      <c r="E26" s="63">
        <v>20</v>
      </c>
      <c r="F26" s="63">
        <v>15</v>
      </c>
      <c r="G26" s="63">
        <v>12</v>
      </c>
      <c r="H26" s="63">
        <v>14</v>
      </c>
      <c r="I26" s="63">
        <v>3</v>
      </c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38">
        <f t="shared" si="2"/>
        <v>64</v>
      </c>
      <c r="AE26" s="38" t="str">
        <f t="shared" si="0"/>
        <v>Geçer</v>
      </c>
      <c r="AF26" s="53"/>
    </row>
    <row r="27" spans="1:32">
      <c r="A27" s="9">
        <v>19</v>
      </c>
      <c r="B27" s="34">
        <v>108</v>
      </c>
      <c r="C27" s="34" t="s">
        <v>160</v>
      </c>
      <c r="D27" s="34" t="s">
        <v>130</v>
      </c>
      <c r="E27" s="63">
        <v>20</v>
      </c>
      <c r="F27" s="63">
        <v>10</v>
      </c>
      <c r="G27" s="63">
        <v>5</v>
      </c>
      <c r="H27" s="63">
        <v>7</v>
      </c>
      <c r="I27" s="63">
        <v>11</v>
      </c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38">
        <f t="shared" si="2"/>
        <v>53</v>
      </c>
      <c r="AE27" s="38" t="str">
        <f t="shared" si="0"/>
        <v>Geçer</v>
      </c>
      <c r="AF27" s="53"/>
    </row>
    <row r="28" spans="1:32">
      <c r="A28" s="9">
        <v>20</v>
      </c>
      <c r="B28" s="34">
        <v>109</v>
      </c>
      <c r="C28" s="34" t="s">
        <v>132</v>
      </c>
      <c r="D28" s="34" t="s">
        <v>133</v>
      </c>
      <c r="E28" s="63">
        <v>0</v>
      </c>
      <c r="F28" s="63">
        <v>10</v>
      </c>
      <c r="G28" s="63">
        <v>0</v>
      </c>
      <c r="H28" s="63">
        <v>0</v>
      </c>
      <c r="I28" s="63">
        <v>0</v>
      </c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38">
        <f t="shared" si="2"/>
        <v>10</v>
      </c>
      <c r="AE28" s="38" t="str">
        <f t="shared" si="0"/>
        <v>Geçmez</v>
      </c>
      <c r="AF28" s="53"/>
    </row>
    <row r="29" spans="1:32">
      <c r="A29" s="9">
        <v>21</v>
      </c>
      <c r="B29" s="34">
        <v>110</v>
      </c>
      <c r="C29" s="34" t="s">
        <v>161</v>
      </c>
      <c r="D29" s="34" t="s">
        <v>162</v>
      </c>
      <c r="E29" s="63">
        <v>7</v>
      </c>
      <c r="F29" s="63">
        <v>10</v>
      </c>
      <c r="G29" s="63">
        <v>0</v>
      </c>
      <c r="H29" s="63">
        <v>0</v>
      </c>
      <c r="I29" s="63">
        <v>14</v>
      </c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38">
        <f t="shared" si="2"/>
        <v>31</v>
      </c>
      <c r="AE29" s="38" t="str">
        <f t="shared" si="0"/>
        <v>Geçmez</v>
      </c>
      <c r="AF29" s="53"/>
    </row>
    <row r="30" spans="1:32">
      <c r="A30" s="9">
        <v>22</v>
      </c>
      <c r="B30" s="34">
        <v>114</v>
      </c>
      <c r="C30" s="34" t="s">
        <v>182</v>
      </c>
      <c r="D30" s="34" t="s">
        <v>183</v>
      </c>
      <c r="E30" s="63">
        <v>20</v>
      </c>
      <c r="F30" s="63">
        <v>10</v>
      </c>
      <c r="G30" s="63">
        <v>12</v>
      </c>
      <c r="H30" s="63">
        <v>20</v>
      </c>
      <c r="I30" s="63">
        <v>20</v>
      </c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38">
        <f t="shared" si="2"/>
        <v>82</v>
      </c>
      <c r="AE30" s="38" t="str">
        <f t="shared" si="0"/>
        <v>Geçer</v>
      </c>
      <c r="AF30" s="53"/>
    </row>
    <row r="31" spans="1:32">
      <c r="A31" s="9">
        <v>23</v>
      </c>
      <c r="B31" s="34">
        <v>115</v>
      </c>
      <c r="C31" s="34" t="s">
        <v>163</v>
      </c>
      <c r="D31" s="34" t="s">
        <v>123</v>
      </c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38">
        <v>0</v>
      </c>
      <c r="AE31" s="38" t="str">
        <f t="shared" si="0"/>
        <v>Geçmez</v>
      </c>
      <c r="AF31" s="53" t="s">
        <v>190</v>
      </c>
    </row>
    <row r="32" spans="1:32">
      <c r="A32" s="9">
        <v>24</v>
      </c>
      <c r="B32" s="34">
        <v>116</v>
      </c>
      <c r="C32" s="34" t="s">
        <v>137</v>
      </c>
      <c r="D32" s="34" t="s">
        <v>142</v>
      </c>
      <c r="E32" s="63">
        <v>7</v>
      </c>
      <c r="F32" s="63">
        <v>10</v>
      </c>
      <c r="G32" s="63">
        <v>0</v>
      </c>
      <c r="H32" s="63">
        <v>0</v>
      </c>
      <c r="I32" s="63">
        <v>0</v>
      </c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38">
        <f t="shared" si="2"/>
        <v>17</v>
      </c>
      <c r="AE32" s="38" t="str">
        <f t="shared" si="0"/>
        <v>Geçmez</v>
      </c>
      <c r="AF32" s="53"/>
    </row>
    <row r="33" spans="1:32">
      <c r="A33" s="9">
        <v>25</v>
      </c>
      <c r="B33" s="34">
        <v>118</v>
      </c>
      <c r="C33" s="34" t="s">
        <v>164</v>
      </c>
      <c r="D33" s="34" t="s">
        <v>165</v>
      </c>
      <c r="E33" s="63">
        <v>20</v>
      </c>
      <c r="F33" s="63">
        <v>15</v>
      </c>
      <c r="G33" s="63">
        <v>4</v>
      </c>
      <c r="H33" s="63">
        <v>20</v>
      </c>
      <c r="I33" s="63">
        <v>0</v>
      </c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38">
        <f>IF(AF33="G","",IF(AF33="K","0",IF(C36="","",SUM(E33:AC33))))</f>
        <v>59</v>
      </c>
      <c r="AE33" s="38" t="str">
        <f t="shared" si="0"/>
        <v>Geçer</v>
      </c>
      <c r="AF33" s="53"/>
    </row>
    <row r="34" spans="1:32">
      <c r="A34" s="9">
        <v>26</v>
      </c>
      <c r="B34" s="34">
        <v>119</v>
      </c>
      <c r="C34" s="34" t="s">
        <v>166</v>
      </c>
      <c r="D34" s="34" t="s">
        <v>134</v>
      </c>
      <c r="E34" s="63">
        <v>20</v>
      </c>
      <c r="F34" s="63">
        <v>15</v>
      </c>
      <c r="G34" s="63">
        <v>4</v>
      </c>
      <c r="H34" s="63">
        <v>14</v>
      </c>
      <c r="I34" s="63">
        <v>17</v>
      </c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38">
        <f>IF(AF34="G","",IF(AF34="K","0",IF(C38="","",SUM(E34:AC34))))</f>
        <v>70</v>
      </c>
      <c r="AE34" s="38" t="str">
        <f t="shared" si="0"/>
        <v>Geçer</v>
      </c>
      <c r="AF34" s="53"/>
    </row>
    <row r="35" spans="1:32">
      <c r="A35" s="9">
        <v>27</v>
      </c>
      <c r="B35" s="34">
        <v>120</v>
      </c>
      <c r="C35" s="34" t="s">
        <v>167</v>
      </c>
      <c r="D35" s="34" t="s">
        <v>165</v>
      </c>
      <c r="E35" s="63">
        <v>0</v>
      </c>
      <c r="F35" s="63">
        <v>10</v>
      </c>
      <c r="G35" s="63">
        <v>0</v>
      </c>
      <c r="H35" s="63">
        <v>0</v>
      </c>
      <c r="I35" s="63">
        <v>0</v>
      </c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38">
        <f>IF(AF35="G","",IF(AF35="K","0",IF(C41="","",SUM(E35:AC35))))</f>
        <v>10</v>
      </c>
      <c r="AE35" s="38" t="str">
        <f t="shared" si="0"/>
        <v>Geçmez</v>
      </c>
      <c r="AF35" s="53"/>
    </row>
    <row r="36" spans="1:32">
      <c r="A36" s="9">
        <v>28</v>
      </c>
      <c r="B36" s="34">
        <v>122</v>
      </c>
      <c r="C36" s="34" t="s">
        <v>168</v>
      </c>
      <c r="D36" s="34" t="s">
        <v>169</v>
      </c>
      <c r="E36" s="63">
        <v>20</v>
      </c>
      <c r="F36" s="63">
        <v>20</v>
      </c>
      <c r="G36" s="63">
        <v>8</v>
      </c>
      <c r="H36" s="63">
        <v>17</v>
      </c>
      <c r="I36" s="63">
        <v>20</v>
      </c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38">
        <f>IF(AF36="G","",IF(AF36="K","0",IF(C15="","",SUM(E36:AC36))))</f>
        <v>85</v>
      </c>
      <c r="AE36" s="38" t="str">
        <f t="shared" si="0"/>
        <v>Geçer</v>
      </c>
      <c r="AF36" s="53"/>
    </row>
    <row r="37" spans="1:32">
      <c r="A37" s="9">
        <v>29</v>
      </c>
      <c r="B37" s="79">
        <v>124</v>
      </c>
      <c r="C37" s="79" t="s">
        <v>184</v>
      </c>
      <c r="D37" s="79" t="s">
        <v>185</v>
      </c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38">
        <v>0</v>
      </c>
      <c r="AE37" s="38" t="str">
        <f t="shared" si="0"/>
        <v>Geçmez</v>
      </c>
      <c r="AF37" s="53" t="s">
        <v>190</v>
      </c>
    </row>
    <row r="38" spans="1:32">
      <c r="A38" s="9">
        <v>30</v>
      </c>
      <c r="B38" s="34">
        <v>125</v>
      </c>
      <c r="C38" s="34" t="s">
        <v>170</v>
      </c>
      <c r="D38" s="34" t="s">
        <v>171</v>
      </c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38">
        <v>0</v>
      </c>
      <c r="AE38" s="38" t="str">
        <f t="shared" si="0"/>
        <v>Geçmez</v>
      </c>
      <c r="AF38" s="53" t="s">
        <v>190</v>
      </c>
    </row>
    <row r="39" spans="1:32">
      <c r="A39" s="9">
        <v>31</v>
      </c>
      <c r="B39" s="78">
        <v>129</v>
      </c>
      <c r="C39" s="78" t="s">
        <v>180</v>
      </c>
      <c r="D39" s="78" t="s">
        <v>186</v>
      </c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38">
        <v>0</v>
      </c>
      <c r="AE39" s="38" t="str">
        <f t="shared" si="0"/>
        <v>Geçmez</v>
      </c>
      <c r="AF39" s="53" t="s">
        <v>190</v>
      </c>
    </row>
    <row r="40" spans="1:32">
      <c r="A40" s="9">
        <v>32</v>
      </c>
      <c r="B40" s="78">
        <v>131</v>
      </c>
      <c r="C40" s="78" t="s">
        <v>187</v>
      </c>
      <c r="D40" s="78" t="s">
        <v>139</v>
      </c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38">
        <v>0</v>
      </c>
      <c r="AE40" s="38" t="str">
        <f t="shared" si="0"/>
        <v>Geçmez</v>
      </c>
      <c r="AF40" s="53" t="s">
        <v>190</v>
      </c>
    </row>
    <row r="41" spans="1:32">
      <c r="A41" s="9">
        <v>33</v>
      </c>
      <c r="B41" s="34">
        <v>133</v>
      </c>
      <c r="C41" s="34" t="s">
        <v>124</v>
      </c>
      <c r="D41" s="34" t="s">
        <v>169</v>
      </c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38">
        <v>0</v>
      </c>
      <c r="AE41" s="38" t="str">
        <f t="shared" si="0"/>
        <v>Geçmez</v>
      </c>
      <c r="AF41" s="53" t="s">
        <v>190</v>
      </c>
    </row>
    <row r="42" spans="1:32">
      <c r="A42" s="9">
        <v>34</v>
      </c>
      <c r="B42" s="34">
        <v>134</v>
      </c>
      <c r="C42" s="78" t="s">
        <v>129</v>
      </c>
      <c r="D42" s="78" t="s">
        <v>139</v>
      </c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38">
        <v>0</v>
      </c>
      <c r="AE42" s="38" t="str">
        <f t="shared" si="0"/>
        <v>Geçmez</v>
      </c>
      <c r="AF42" s="53" t="s">
        <v>190</v>
      </c>
    </row>
    <row r="43" spans="1:32" ht="15.75" thickBot="1">
      <c r="A43" s="9">
        <v>35</v>
      </c>
      <c r="B43" s="34">
        <v>155</v>
      </c>
      <c r="C43" s="78" t="s">
        <v>188</v>
      </c>
      <c r="D43" s="78" t="s">
        <v>189</v>
      </c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38">
        <v>0</v>
      </c>
      <c r="AE43" s="38" t="str">
        <f t="shared" ref="AE43" si="3">IF(SUM(E43:AC43)="","",IF(AF43="K","Geçmez",IF(AD43&lt;45,"Geçmez",IF(AD43&lt;55,"Geçer",IF(AD43&lt;70,"Orta",IF(AD43&lt;85,"İyi",IF(AD43&lt;=100,"Pekiyi","")))))))</f>
        <v>Geçmez</v>
      </c>
      <c r="AF43" s="53" t="s">
        <v>190</v>
      </c>
    </row>
    <row r="44" spans="1:32" s="62" customFormat="1" ht="12.75" thickTop="1" thickBot="1">
      <c r="A44" s="103" t="s">
        <v>8</v>
      </c>
      <c r="B44" s="104"/>
      <c r="C44" s="104"/>
      <c r="D44" s="105"/>
      <c r="E44" s="59">
        <f>IF(E47=""," ",((SUM(E9:E43)/COUNT(E9:E43))*100)/E47)</f>
        <v>69.090909090909093</v>
      </c>
      <c r="F44" s="59">
        <f>IF(E48=""," ",((SUM(F9:F43)/COUNT(F9:F43))*100)/E48)</f>
        <v>61.36363636363636</v>
      </c>
      <c r="G44" s="59">
        <f>IF(E49=""," ",((SUM(G9:G43)/COUNT(G9:G43))*100)/E49)</f>
        <v>25.909090909090907</v>
      </c>
      <c r="H44" s="59">
        <f>IF(E50=""," ",((SUM(H9:H43)/COUNT(H9:H43))*100)/E50)</f>
        <v>46.363636363636367</v>
      </c>
      <c r="I44" s="59">
        <f>IF(E51=""," ",((SUM(I9:I43)/COUNT(I9:I43))*100)/E51)</f>
        <v>46.136363636363633</v>
      </c>
      <c r="J44" s="59" t="str">
        <f>IF(E52=""," ",((SUM(J9:J43)/COUNT(J9:J43))*100)/E52)</f>
        <v xml:space="preserve"> </v>
      </c>
      <c r="K44" s="59" t="str">
        <f>IF(E53=""," ",((SUM(K9:K43)/COUNT(K9:K43))*100)/E53)</f>
        <v xml:space="preserve"> </v>
      </c>
      <c r="L44" s="59" t="str">
        <f>IF(E54=""," ",((SUM(L9:L43)/COUNT(L9:L43))*100)/E54)</f>
        <v xml:space="preserve"> </v>
      </c>
      <c r="M44" s="59" t="str">
        <f>IF(E55=""," ",((SUM(M9:M43)/COUNT(M9:M43))*100)/E55)</f>
        <v xml:space="preserve"> </v>
      </c>
      <c r="N44" s="59" t="str">
        <f>IF(E56="","",((SUM(N9:N43)/COUNT(N9:N43))*100)/E56)</f>
        <v/>
      </c>
      <c r="O44" s="59" t="str">
        <f>IF(E57=""," ",((SUM(O9:O43)/COUNT(O9:O43))*100)/E57)</f>
        <v xml:space="preserve"> </v>
      </c>
      <c r="P44" s="59" t="str">
        <f>IF(E58=""," ",((SUM(P9:P43)/COUNT(P9:P43))*100)/E58)</f>
        <v xml:space="preserve"> </v>
      </c>
      <c r="Q44" s="59" t="str">
        <f>IF(E59=""," ",((SUM(Q9:Q43)/COUNT(Q9:Q43))*100)/E59)</f>
        <v xml:space="preserve"> </v>
      </c>
      <c r="R44" s="59" t="str">
        <f>IF(E60=""," ",((SUM(R9:R43)/COUNT(R9:R43))*100)/E60)</f>
        <v xml:space="preserve"> </v>
      </c>
      <c r="S44" s="59" t="str">
        <f>IF(E61=""," ",((SUM(S9:S43)/COUNT(S9:S43))*100)/E61)</f>
        <v xml:space="preserve"> </v>
      </c>
      <c r="T44" s="59" t="str">
        <f>IF(E62=""," ",((SUM(T9:T43)/COUNT(T9:T43))*100)/E62)</f>
        <v xml:space="preserve"> </v>
      </c>
      <c r="U44" s="59" t="str">
        <f>IF(E63=""," ",((SUM(U9:U43)/COUNT(U9:U43))*100)/E63)</f>
        <v xml:space="preserve"> </v>
      </c>
      <c r="V44" s="59" t="str">
        <f>IF(E64=""," ",((SUM(V9:V43)/COUNT(V9:V43))*100)/E64)</f>
        <v xml:space="preserve"> </v>
      </c>
      <c r="W44" s="59" t="str">
        <f>IF(E65=""," ",((SUM(W9:W43)/COUNT(W9:W43))*100)/E65)</f>
        <v xml:space="preserve"> </v>
      </c>
      <c r="X44" s="59" t="str">
        <f>IF(E66=""," ",((SUM(X9:X43)/COUNT(X9:X43))*100)/E66)</f>
        <v xml:space="preserve"> </v>
      </c>
      <c r="Y44" s="59" t="str">
        <f>IF(E67=""," ",((SUM(Y9:Y43)/COUNT(Y9:Y43))*100)/E67)</f>
        <v xml:space="preserve"> </v>
      </c>
      <c r="Z44" s="59" t="str">
        <f>IF(E68=""," ",((SUM(Z9:Z43)/COUNT(Z9:Z43))*100)/E68)</f>
        <v xml:space="preserve"> </v>
      </c>
      <c r="AA44" s="59" t="str">
        <f>IF(E69=""," ",((SUM(AA9:AA43)/COUNT(AA9:AA43))*100)/E69)</f>
        <v xml:space="preserve"> </v>
      </c>
      <c r="AB44" s="59" t="str">
        <f>IF(E70=""," ",((SUM(AB9:AB43)/COUNT(AB9:AB43))*100)/E70)</f>
        <v xml:space="preserve"> </v>
      </c>
      <c r="AC44" s="59" t="str">
        <f>IF(E71=""," ",((SUM(AC9:AC43)/COUNT(AC9:AC43))*100)/E71)</f>
        <v xml:space="preserve"> </v>
      </c>
      <c r="AD44" s="60"/>
      <c r="AE44" s="61"/>
      <c r="AF44" s="61"/>
    </row>
    <row r="45" spans="1:32" ht="16.5" thickTop="1" thickBot="1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</row>
    <row r="46" spans="1:32" ht="22.5" customHeight="1" thickTop="1">
      <c r="A46" s="106" t="s">
        <v>34</v>
      </c>
      <c r="B46" s="107"/>
      <c r="C46" s="107"/>
      <c r="D46" s="108"/>
      <c r="E46" s="16" t="s">
        <v>11</v>
      </c>
      <c r="F46" s="49"/>
      <c r="G46" s="109" t="s">
        <v>33</v>
      </c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1"/>
    </row>
    <row r="47" spans="1:32" ht="14.1" customHeight="1">
      <c r="A47" s="17">
        <v>1</v>
      </c>
      <c r="B47" s="115" t="s">
        <v>191</v>
      </c>
      <c r="C47" s="116"/>
      <c r="D47" s="117"/>
      <c r="E47" s="25">
        <v>20</v>
      </c>
      <c r="F47" s="49"/>
      <c r="G47" s="10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2"/>
    </row>
    <row r="48" spans="1:32" ht="14.1" customHeight="1">
      <c r="A48" s="17">
        <v>2</v>
      </c>
      <c r="B48" s="115" t="s">
        <v>192</v>
      </c>
      <c r="C48" s="116"/>
      <c r="D48" s="117"/>
      <c r="E48" s="25">
        <v>20</v>
      </c>
      <c r="F48" s="49"/>
      <c r="G48" s="13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5"/>
    </row>
    <row r="49" spans="1:43" ht="14.1" customHeight="1">
      <c r="A49" s="17">
        <v>3</v>
      </c>
      <c r="B49" s="115" t="s">
        <v>194</v>
      </c>
      <c r="C49" s="116"/>
      <c r="D49" s="117"/>
      <c r="E49" s="25">
        <v>20</v>
      </c>
      <c r="F49" s="49"/>
      <c r="G49" s="13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5"/>
      <c r="AQ49" s="1"/>
    </row>
    <row r="50" spans="1:43" ht="14.1" customHeight="1">
      <c r="A50" s="17">
        <v>4</v>
      </c>
      <c r="B50" s="115" t="s">
        <v>193</v>
      </c>
      <c r="C50" s="116"/>
      <c r="D50" s="117"/>
      <c r="E50" s="25">
        <v>20</v>
      </c>
      <c r="F50" s="49"/>
      <c r="G50" s="13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5"/>
      <c r="AQ50" s="1"/>
    </row>
    <row r="51" spans="1:43" ht="14.1" customHeight="1">
      <c r="A51" s="17">
        <v>5</v>
      </c>
      <c r="B51" s="115" t="s">
        <v>195</v>
      </c>
      <c r="C51" s="116"/>
      <c r="D51" s="117"/>
      <c r="E51" s="25">
        <v>20</v>
      </c>
      <c r="F51" s="49"/>
      <c r="G51" s="13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5"/>
      <c r="AQ51" s="1"/>
    </row>
    <row r="52" spans="1:43" ht="14.1" customHeight="1">
      <c r="A52" s="17">
        <v>6</v>
      </c>
      <c r="B52" s="115"/>
      <c r="C52" s="116"/>
      <c r="D52" s="117"/>
      <c r="E52" s="25"/>
      <c r="F52" s="49"/>
      <c r="G52" s="13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5"/>
      <c r="AQ52" s="1"/>
    </row>
    <row r="53" spans="1:43" ht="14.1" customHeight="1">
      <c r="A53" s="17">
        <v>7</v>
      </c>
      <c r="B53" s="115"/>
      <c r="C53" s="116"/>
      <c r="D53" s="117"/>
      <c r="E53" s="25"/>
      <c r="F53" s="49"/>
      <c r="G53" s="13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5"/>
      <c r="AQ53" s="1"/>
    </row>
    <row r="54" spans="1:43" ht="14.1" customHeight="1">
      <c r="A54" s="17">
        <v>8</v>
      </c>
      <c r="B54" s="115"/>
      <c r="C54" s="116"/>
      <c r="D54" s="117"/>
      <c r="E54" s="25"/>
      <c r="F54" s="49"/>
      <c r="G54" s="13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5"/>
      <c r="AQ54" s="1"/>
    </row>
    <row r="55" spans="1:43" ht="14.1" customHeight="1">
      <c r="A55" s="17">
        <v>9</v>
      </c>
      <c r="B55" s="115"/>
      <c r="C55" s="116"/>
      <c r="D55" s="117"/>
      <c r="E55" s="25"/>
      <c r="F55" s="49"/>
      <c r="G55" s="75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6"/>
      <c r="AQ55" s="1"/>
    </row>
    <row r="56" spans="1:43" ht="14.1" customHeight="1">
      <c r="A56" s="17">
        <v>10</v>
      </c>
      <c r="B56" s="115"/>
      <c r="C56" s="116"/>
      <c r="D56" s="117"/>
      <c r="E56" s="25"/>
      <c r="F56" s="49"/>
      <c r="G56" s="112" t="s">
        <v>50</v>
      </c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4"/>
      <c r="AG56" s="1"/>
      <c r="AH56" s="1"/>
      <c r="AI56" s="1"/>
      <c r="AJ56" s="1"/>
      <c r="AK56" s="1"/>
      <c r="AQ56" s="2"/>
    </row>
    <row r="57" spans="1:43" ht="14.1" customHeight="1">
      <c r="A57" s="17">
        <v>11</v>
      </c>
      <c r="B57" s="115"/>
      <c r="C57" s="116"/>
      <c r="D57" s="117"/>
      <c r="E57" s="25"/>
      <c r="F57" s="49"/>
      <c r="G57" s="45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6"/>
      <c r="AG57" s="39"/>
      <c r="AH57" s="39"/>
      <c r="AI57" s="39"/>
      <c r="AJ57" s="39"/>
      <c r="AK57" s="39"/>
      <c r="AQ57" s="1"/>
    </row>
    <row r="58" spans="1:43" ht="14.1" customHeight="1">
      <c r="A58" s="17">
        <v>12</v>
      </c>
      <c r="B58" s="115" t="str">
        <f>IF(Konular!D54="","",Konular!D54)</f>
        <v/>
      </c>
      <c r="C58" s="116"/>
      <c r="D58" s="117"/>
      <c r="E58" s="25"/>
      <c r="F58" s="49"/>
      <c r="G58" s="45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6"/>
      <c r="AG58" s="5"/>
      <c r="AH58" s="5"/>
      <c r="AI58" s="5"/>
      <c r="AJ58" s="5"/>
      <c r="AK58" s="5"/>
    </row>
    <row r="59" spans="1:43" ht="14.1" customHeight="1">
      <c r="A59" s="17">
        <v>13</v>
      </c>
      <c r="B59" s="115" t="str">
        <f>IF(Konular!D55="","",Konular!D55)</f>
        <v/>
      </c>
      <c r="C59" s="116"/>
      <c r="D59" s="117"/>
      <c r="E59" s="25"/>
      <c r="F59" s="49"/>
      <c r="G59" s="45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6"/>
      <c r="AG59" s="5"/>
      <c r="AH59" s="5"/>
      <c r="AI59" s="5"/>
      <c r="AJ59" s="5"/>
      <c r="AK59" s="5"/>
    </row>
    <row r="60" spans="1:43" ht="14.1" customHeight="1">
      <c r="A60" s="17">
        <v>14</v>
      </c>
      <c r="B60" s="115" t="str">
        <f>IF(Konular!D56="","",Konular!D56)</f>
        <v/>
      </c>
      <c r="C60" s="116"/>
      <c r="D60" s="117"/>
      <c r="E60" s="25"/>
      <c r="F60" s="49"/>
      <c r="G60" s="45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6"/>
      <c r="AG60" s="5"/>
      <c r="AH60" s="5"/>
      <c r="AI60" s="5"/>
      <c r="AJ60" s="5"/>
      <c r="AK60" s="5"/>
    </row>
    <row r="61" spans="1:43" ht="14.1" customHeight="1">
      <c r="A61" s="17">
        <v>15</v>
      </c>
      <c r="B61" s="115" t="str">
        <f>IF(Konular!D57="","",Konular!D57)</f>
        <v/>
      </c>
      <c r="C61" s="116"/>
      <c r="D61" s="117"/>
      <c r="E61" s="25"/>
      <c r="F61" s="49"/>
      <c r="G61" s="45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6"/>
      <c r="AG61" s="5"/>
      <c r="AH61" s="5"/>
      <c r="AI61" s="5"/>
      <c r="AJ61" s="5"/>
      <c r="AK61" s="5"/>
    </row>
    <row r="62" spans="1:43" ht="14.1" customHeight="1">
      <c r="A62" s="17">
        <v>16</v>
      </c>
      <c r="B62" s="115" t="str">
        <f>IF(Konular!D58="","",Konular!D58)</f>
        <v/>
      </c>
      <c r="C62" s="116"/>
      <c r="D62" s="117"/>
      <c r="E62" s="25"/>
      <c r="F62" s="49"/>
      <c r="G62" s="45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6"/>
      <c r="AG62" s="5"/>
      <c r="AH62" s="5"/>
      <c r="AI62" s="5"/>
      <c r="AJ62" s="5"/>
      <c r="AK62" s="5"/>
    </row>
    <row r="63" spans="1:43" ht="14.1" customHeight="1">
      <c r="A63" s="17">
        <v>17</v>
      </c>
      <c r="B63" s="115" t="str">
        <f>IF(Konular!D59="","",Konular!D59)</f>
        <v/>
      </c>
      <c r="C63" s="116"/>
      <c r="D63" s="117"/>
      <c r="E63" s="25"/>
      <c r="F63" s="49"/>
      <c r="G63" s="45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6"/>
      <c r="AG63" s="5"/>
      <c r="AH63" s="5"/>
      <c r="AI63" s="5"/>
      <c r="AJ63" s="5"/>
      <c r="AK63" s="5"/>
    </row>
    <row r="64" spans="1:43" ht="14.1" customHeight="1">
      <c r="A64" s="17">
        <v>18</v>
      </c>
      <c r="B64" s="115" t="str">
        <f>IF(Konular!D60="","",Konular!D60)</f>
        <v/>
      </c>
      <c r="C64" s="116"/>
      <c r="D64" s="117"/>
      <c r="E64" s="25"/>
      <c r="F64" s="49"/>
      <c r="G64" s="45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6"/>
      <c r="AG64" s="5"/>
      <c r="AH64" s="5"/>
      <c r="AI64" s="5"/>
      <c r="AJ64" s="5"/>
      <c r="AK64" s="5"/>
    </row>
    <row r="65" spans="1:37" ht="14.1" customHeight="1">
      <c r="A65" s="17">
        <v>19</v>
      </c>
      <c r="B65" s="115" t="str">
        <f>IF(Konular!D61="","",Konular!D61)</f>
        <v/>
      </c>
      <c r="C65" s="116"/>
      <c r="D65" s="117"/>
      <c r="E65" s="25"/>
      <c r="F65" s="49"/>
      <c r="G65" s="45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6"/>
      <c r="AG65" s="5"/>
      <c r="AH65" s="5"/>
      <c r="AI65" s="5"/>
      <c r="AJ65" s="5"/>
      <c r="AK65" s="5"/>
    </row>
    <row r="66" spans="1:37" ht="14.1" customHeight="1">
      <c r="A66" s="17">
        <v>20</v>
      </c>
      <c r="B66" s="115" t="str">
        <f>IF(Konular!D62="","",Konular!D62)</f>
        <v/>
      </c>
      <c r="C66" s="116"/>
      <c r="D66" s="117"/>
      <c r="E66" s="25"/>
      <c r="F66" s="49"/>
      <c r="G66" s="45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6"/>
      <c r="AG66" s="5"/>
      <c r="AH66" s="5"/>
      <c r="AI66" s="5"/>
      <c r="AJ66" s="5"/>
      <c r="AK66" s="5"/>
    </row>
    <row r="67" spans="1:37" ht="14.1" customHeight="1">
      <c r="A67" s="17">
        <v>21</v>
      </c>
      <c r="B67" s="115" t="str">
        <f>IF(Konular!D63="","",Konular!D63)</f>
        <v/>
      </c>
      <c r="C67" s="116"/>
      <c r="D67" s="117"/>
      <c r="E67" s="25"/>
      <c r="F67" s="49"/>
      <c r="G67" s="45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6"/>
      <c r="AG67" s="5"/>
      <c r="AH67" s="5"/>
      <c r="AI67" s="5"/>
      <c r="AJ67" s="5"/>
      <c r="AK67" s="5"/>
    </row>
    <row r="68" spans="1:37" ht="14.1" customHeight="1">
      <c r="A68" s="17">
        <v>22</v>
      </c>
      <c r="B68" s="115" t="str">
        <f>IF(Konular!D64="","",Konular!D64)</f>
        <v/>
      </c>
      <c r="C68" s="116"/>
      <c r="D68" s="117"/>
      <c r="E68" s="25"/>
      <c r="F68" s="49"/>
      <c r="G68" s="45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6"/>
      <c r="AG68" s="5"/>
      <c r="AH68" s="5"/>
      <c r="AI68" s="5"/>
      <c r="AJ68" s="5"/>
      <c r="AK68" s="5"/>
    </row>
    <row r="69" spans="1:37" ht="14.1" customHeight="1">
      <c r="A69" s="17">
        <v>23</v>
      </c>
      <c r="B69" s="115" t="str">
        <f>IF(Konular!D65="","",Konular!D65)</f>
        <v/>
      </c>
      <c r="C69" s="116"/>
      <c r="D69" s="117"/>
      <c r="E69" s="25"/>
      <c r="F69" s="49"/>
      <c r="G69" s="118" t="s">
        <v>57</v>
      </c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20"/>
      <c r="AG69" s="5"/>
      <c r="AH69" s="5"/>
      <c r="AI69" s="5"/>
      <c r="AJ69" s="5"/>
      <c r="AK69" s="5"/>
    </row>
    <row r="70" spans="1:37" ht="14.1" customHeight="1">
      <c r="A70" s="17">
        <v>24</v>
      </c>
      <c r="B70" s="115" t="str">
        <f>IF(Konular!D66="","",Konular!D66)</f>
        <v/>
      </c>
      <c r="C70" s="116"/>
      <c r="D70" s="117"/>
      <c r="E70" s="25"/>
      <c r="F70" s="49"/>
      <c r="G70" s="112" t="s">
        <v>51</v>
      </c>
      <c r="H70" s="113"/>
      <c r="I70" s="113"/>
      <c r="J70" s="113"/>
      <c r="K70" s="113"/>
      <c r="L70" s="113"/>
      <c r="M70" s="113"/>
      <c r="N70" s="113"/>
      <c r="O70" s="114"/>
      <c r="P70" s="47"/>
      <c r="Q70" s="47"/>
      <c r="R70" s="47"/>
      <c r="S70" s="67"/>
      <c r="T70" s="67"/>
      <c r="U70" s="67"/>
      <c r="V70" s="68" t="s">
        <v>22</v>
      </c>
      <c r="W70" s="69"/>
      <c r="X70" s="69"/>
      <c r="Y70" s="69"/>
      <c r="Z70" s="69"/>
      <c r="AA70" s="69"/>
      <c r="AB70" s="69"/>
      <c r="AC70" s="70"/>
      <c r="AD70" s="121">
        <f>IF(SUM(AD9:AD43)=0,"",MIN(AD9:AD43))</f>
        <v>0</v>
      </c>
      <c r="AE70" s="122"/>
      <c r="AF70" s="123"/>
    </row>
    <row r="71" spans="1:37" ht="14.1" customHeight="1">
      <c r="A71" s="17">
        <v>25</v>
      </c>
      <c r="B71" s="115" t="str">
        <f>IF(Konular!D67="","",Konular!D67)</f>
        <v/>
      </c>
      <c r="C71" s="116"/>
      <c r="D71" s="117"/>
      <c r="E71" s="25"/>
      <c r="F71" s="49"/>
      <c r="G71" s="124" t="s">
        <v>175</v>
      </c>
      <c r="H71" s="125"/>
      <c r="I71" s="125"/>
      <c r="J71" s="125"/>
      <c r="K71" s="125"/>
      <c r="L71" s="125"/>
      <c r="M71" s="126"/>
      <c r="N71" s="127">
        <f>COUNTIF(AE9:AE43,"Geçmez")</f>
        <v>21</v>
      </c>
      <c r="O71" s="128"/>
      <c r="P71" s="47"/>
      <c r="Q71" s="47"/>
      <c r="R71" s="47"/>
      <c r="S71" s="67"/>
      <c r="T71" s="67"/>
      <c r="U71" s="67"/>
      <c r="V71" s="64" t="s">
        <v>24</v>
      </c>
      <c r="W71" s="65"/>
      <c r="X71" s="65"/>
      <c r="Y71" s="65"/>
      <c r="Z71" s="65"/>
      <c r="AA71" s="65"/>
      <c r="AB71" s="65"/>
      <c r="AC71" s="66"/>
      <c r="AD71" s="129">
        <f>IF(SUM(AD9:AD43)=0,"",MAX(AD9:AD43))</f>
        <v>85</v>
      </c>
      <c r="AE71" s="130"/>
      <c r="AF71" s="131"/>
    </row>
    <row r="72" spans="1:37" ht="14.1" customHeight="1" thickBot="1">
      <c r="A72" s="49"/>
      <c r="B72" s="132" t="s">
        <v>5</v>
      </c>
      <c r="C72" s="133"/>
      <c r="D72" s="134"/>
      <c r="E72" s="73">
        <f>SUM(E47:E71)</f>
        <v>100</v>
      </c>
      <c r="F72" s="49"/>
      <c r="G72" s="124" t="s">
        <v>176</v>
      </c>
      <c r="H72" s="125"/>
      <c r="I72" s="125"/>
      <c r="J72" s="125"/>
      <c r="K72" s="125"/>
      <c r="L72" s="125"/>
      <c r="M72" s="126"/>
      <c r="N72" s="135">
        <f>COUNTIF(AD9:AD43,"&lt;55")-COUNTIF(AD9:AD43,"&lt;45")</f>
        <v>4</v>
      </c>
      <c r="O72" s="136"/>
      <c r="P72" s="47"/>
      <c r="Q72" s="47"/>
      <c r="R72" s="47"/>
      <c r="S72" s="67"/>
      <c r="T72" s="67"/>
      <c r="U72" s="67"/>
      <c r="V72" s="64" t="s">
        <v>26</v>
      </c>
      <c r="W72" s="65"/>
      <c r="X72" s="65"/>
      <c r="Y72" s="65"/>
      <c r="Z72" s="65"/>
      <c r="AA72" s="65"/>
      <c r="AB72" s="65"/>
      <c r="AC72" s="66"/>
      <c r="AD72" s="137">
        <f>IF(SUM(AD9:AD43)=0,"",AVERAGE(AD9:AD43))</f>
        <v>31.285714285714285</v>
      </c>
      <c r="AE72" s="138"/>
      <c r="AF72" s="139"/>
    </row>
    <row r="73" spans="1:37" ht="14.1" customHeight="1" thickTop="1">
      <c r="A73" s="47"/>
      <c r="B73" s="47"/>
      <c r="C73" s="47"/>
      <c r="D73" s="47"/>
      <c r="E73" s="47"/>
      <c r="F73" s="47"/>
      <c r="G73" s="124"/>
      <c r="H73" s="125"/>
      <c r="I73" s="125"/>
      <c r="J73" s="125"/>
      <c r="K73" s="125"/>
      <c r="L73" s="125"/>
      <c r="M73" s="126"/>
      <c r="N73" s="135"/>
      <c r="O73" s="136"/>
      <c r="P73" s="47"/>
      <c r="Q73" s="47"/>
      <c r="R73" s="47"/>
      <c r="S73" s="47"/>
      <c r="T73" s="47"/>
      <c r="U73" s="47"/>
      <c r="V73" s="40"/>
      <c r="W73" s="41"/>
      <c r="X73" s="41"/>
      <c r="Y73" s="41"/>
      <c r="Z73" s="41"/>
      <c r="AA73" s="41"/>
      <c r="AB73" s="41"/>
      <c r="AC73" s="41"/>
      <c r="AD73" s="41"/>
      <c r="AE73" s="41"/>
      <c r="AF73" s="42"/>
      <c r="AG73" s="43"/>
      <c r="AH73" s="43"/>
      <c r="AI73" s="43"/>
      <c r="AJ73" s="43"/>
      <c r="AK73" s="43"/>
    </row>
    <row r="74" spans="1:37" ht="14.1" customHeight="1">
      <c r="A74" s="47"/>
      <c r="B74" s="47"/>
      <c r="C74" s="47"/>
      <c r="D74" s="47"/>
      <c r="E74" s="47"/>
      <c r="F74" s="47"/>
      <c r="G74" s="124"/>
      <c r="H74" s="125"/>
      <c r="I74" s="125"/>
      <c r="J74" s="125"/>
      <c r="K74" s="125"/>
      <c r="L74" s="125"/>
      <c r="M74" s="126"/>
      <c r="N74" s="135"/>
      <c r="O74" s="136"/>
      <c r="P74" s="47"/>
      <c r="Q74" s="47"/>
      <c r="R74" s="47"/>
      <c r="S74" s="67"/>
      <c r="T74" s="67"/>
      <c r="U74" s="67"/>
      <c r="V74" s="64" t="s">
        <v>25</v>
      </c>
      <c r="W74" s="65"/>
      <c r="X74" s="65"/>
      <c r="Y74" s="65"/>
      <c r="Z74" s="65"/>
      <c r="AA74" s="65"/>
      <c r="AB74" s="65"/>
      <c r="AC74" s="66"/>
      <c r="AD74" s="129">
        <f>IF((SUM(N71:O71))&gt;0,(SUM(N71:O71)),0)</f>
        <v>21</v>
      </c>
      <c r="AE74" s="130"/>
      <c r="AF74" s="131"/>
    </row>
    <row r="75" spans="1:37" ht="14.1" customHeight="1">
      <c r="A75" s="47"/>
      <c r="B75" s="47"/>
      <c r="C75" s="47"/>
      <c r="D75" s="47"/>
      <c r="E75" s="47"/>
      <c r="F75" s="47"/>
      <c r="G75" s="124"/>
      <c r="H75" s="125"/>
      <c r="I75" s="125"/>
      <c r="J75" s="125"/>
      <c r="K75" s="125"/>
      <c r="L75" s="125"/>
      <c r="M75" s="126"/>
      <c r="N75" s="135"/>
      <c r="O75" s="136"/>
      <c r="P75" s="47"/>
      <c r="Q75" s="47"/>
      <c r="R75" s="47"/>
      <c r="S75" s="67"/>
      <c r="T75" s="67"/>
      <c r="U75" s="67"/>
      <c r="V75" s="64" t="s">
        <v>23</v>
      </c>
      <c r="W75" s="65"/>
      <c r="X75" s="65"/>
      <c r="Y75" s="65"/>
      <c r="Z75" s="65"/>
      <c r="AA75" s="65"/>
      <c r="AB75" s="65"/>
      <c r="AC75" s="66"/>
      <c r="AD75" s="140">
        <f>IF((SUM(N72:O75))&gt;0,(SUM(N72:O75)),"0")</f>
        <v>4</v>
      </c>
      <c r="AE75" s="141"/>
      <c r="AF75" s="142"/>
    </row>
    <row r="76" spans="1:37" ht="14.1" customHeight="1">
      <c r="A76" s="47"/>
      <c r="B76" s="47"/>
      <c r="C76" s="47"/>
      <c r="D76" s="47"/>
      <c r="E76" s="47"/>
      <c r="F76" s="47"/>
      <c r="G76" s="149" t="s">
        <v>64</v>
      </c>
      <c r="H76" s="150"/>
      <c r="I76" s="150"/>
      <c r="J76" s="150"/>
      <c r="K76" s="150"/>
      <c r="L76" s="150"/>
      <c r="M76" s="151"/>
      <c r="N76" s="152">
        <f>COUNTIF(AF9:AF43,"G")</f>
        <v>13</v>
      </c>
      <c r="O76" s="152"/>
      <c r="P76" s="47"/>
      <c r="Q76" s="47"/>
      <c r="R76" s="47"/>
      <c r="S76" s="67"/>
      <c r="T76" s="67"/>
      <c r="U76" s="67"/>
      <c r="V76" s="64" t="s">
        <v>27</v>
      </c>
      <c r="W76" s="65"/>
      <c r="X76" s="65"/>
      <c r="Y76" s="65"/>
      <c r="Z76" s="65"/>
      <c r="AA76" s="65"/>
      <c r="AB76" s="65"/>
      <c r="AC76" s="66"/>
      <c r="AD76" s="137">
        <f>100*AD75/(AD74+AD75)</f>
        <v>16</v>
      </c>
      <c r="AE76" s="138"/>
      <c r="AF76" s="139"/>
    </row>
    <row r="77" spans="1:37" ht="14.1" customHeight="1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</row>
    <row r="78" spans="1:37" ht="14.1" customHeight="1">
      <c r="A78" s="47"/>
      <c r="B78" s="47"/>
      <c r="C78" s="47"/>
      <c r="D78" s="50"/>
      <c r="E78" s="47"/>
      <c r="F78" s="47"/>
      <c r="G78" s="153" t="s">
        <v>28</v>
      </c>
      <c r="H78" s="154"/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4"/>
      <c r="X78" s="154"/>
      <c r="Y78" s="154"/>
      <c r="Z78" s="154"/>
      <c r="AA78" s="154"/>
      <c r="AB78" s="154"/>
      <c r="AC78" s="154"/>
      <c r="AD78" s="154"/>
      <c r="AE78" s="154"/>
      <c r="AF78" s="155"/>
    </row>
    <row r="79" spans="1:37" ht="14.1" customHeight="1">
      <c r="A79" s="47"/>
      <c r="B79" s="47"/>
      <c r="C79" s="47"/>
      <c r="D79" s="50"/>
      <c r="E79" s="47"/>
      <c r="F79" s="47"/>
      <c r="G79" s="156" t="s">
        <v>65</v>
      </c>
      <c r="H79" s="157"/>
      <c r="I79" s="157"/>
      <c r="J79" s="157"/>
      <c r="K79" s="26" t="s">
        <v>35</v>
      </c>
      <c r="L79" s="158">
        <f>AD76</f>
        <v>16</v>
      </c>
      <c r="M79" s="158"/>
      <c r="N79" s="28" t="s">
        <v>36</v>
      </c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7"/>
      <c r="Z79" s="27"/>
      <c r="AA79" s="27"/>
      <c r="AB79" s="27"/>
      <c r="AC79" s="27"/>
      <c r="AD79" s="27"/>
      <c r="AE79" s="27"/>
      <c r="AF79" s="29"/>
    </row>
    <row r="80" spans="1:37" ht="14.1" customHeight="1">
      <c r="A80" s="47"/>
      <c r="B80" s="47"/>
      <c r="C80" s="47"/>
      <c r="D80" s="47"/>
      <c r="E80" s="47"/>
      <c r="F80" s="47"/>
      <c r="G80" s="143" t="s">
        <v>119</v>
      </c>
      <c r="H80" s="144"/>
      <c r="I80" s="144"/>
      <c r="J80" s="144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4"/>
      <c r="X80" s="144"/>
      <c r="Y80" s="144"/>
      <c r="Z80" s="144"/>
      <c r="AA80" s="144"/>
      <c r="AB80" s="144"/>
      <c r="AC80" s="144"/>
      <c r="AD80" s="144"/>
      <c r="AE80" s="144"/>
      <c r="AF80" s="145"/>
    </row>
    <row r="81" spans="1:37" ht="14.1" customHeight="1">
      <c r="A81" s="47"/>
      <c r="B81" s="47"/>
      <c r="C81" s="47"/>
      <c r="D81" s="47"/>
      <c r="E81" s="47"/>
      <c r="F81" s="47"/>
      <c r="G81" s="143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44"/>
      <c r="Y81" s="144"/>
      <c r="Z81" s="144"/>
      <c r="AA81" s="144"/>
      <c r="AB81" s="144"/>
      <c r="AC81" s="144"/>
      <c r="AD81" s="144"/>
      <c r="AE81" s="144"/>
      <c r="AF81" s="145"/>
      <c r="AG81" s="1"/>
      <c r="AH81" s="1"/>
      <c r="AI81" s="1"/>
      <c r="AJ81" s="1"/>
      <c r="AK81" s="1"/>
    </row>
    <row r="82" spans="1:37" ht="14.1" customHeight="1">
      <c r="A82" s="47"/>
      <c r="B82" s="47"/>
      <c r="C82" s="47"/>
      <c r="D82" s="47"/>
      <c r="E82" s="47"/>
      <c r="F82" s="47"/>
      <c r="G82" s="143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  <c r="AE82" s="144"/>
      <c r="AF82" s="145"/>
      <c r="AG82" s="18"/>
      <c r="AH82" s="18"/>
      <c r="AI82" s="18"/>
      <c r="AJ82" s="18"/>
      <c r="AK82" s="18"/>
    </row>
    <row r="83" spans="1:37" ht="14.1" customHeight="1">
      <c r="A83" s="47"/>
      <c r="B83" s="47"/>
      <c r="C83" s="47"/>
      <c r="D83" s="47"/>
      <c r="E83" s="47"/>
      <c r="F83" s="47"/>
      <c r="G83" s="146"/>
      <c r="H83" s="147"/>
      <c r="I83" s="147"/>
      <c r="J83" s="147"/>
      <c r="K83" s="147"/>
      <c r="L83" s="147"/>
      <c r="M83" s="147"/>
      <c r="N83" s="147"/>
      <c r="O83" s="147"/>
      <c r="P83" s="147"/>
      <c r="Q83" s="147"/>
      <c r="R83" s="147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  <c r="AF83" s="148"/>
      <c r="AG83" s="18"/>
      <c r="AH83" s="18"/>
      <c r="AI83" s="18"/>
      <c r="AJ83" s="18"/>
      <c r="AK83" s="18"/>
    </row>
    <row r="84" spans="1:37" ht="14.1" customHeight="1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18"/>
      <c r="AH84" s="18"/>
      <c r="AI84" s="18"/>
      <c r="AJ84" s="18"/>
      <c r="AK84" s="18"/>
    </row>
    <row r="85" spans="1:37" ht="14.1" customHeight="1">
      <c r="A85" s="47"/>
      <c r="B85" s="47"/>
      <c r="C85" s="50" t="s">
        <v>196</v>
      </c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51" t="s">
        <v>177</v>
      </c>
      <c r="Z85" s="47"/>
      <c r="AA85" s="47"/>
      <c r="AB85" s="47"/>
      <c r="AC85" s="47"/>
      <c r="AD85" s="47"/>
      <c r="AE85" s="47"/>
      <c r="AF85" s="47"/>
      <c r="AG85" s="18"/>
      <c r="AH85" s="18"/>
      <c r="AI85" s="18"/>
      <c r="AJ85" s="18"/>
      <c r="AK85" s="18"/>
    </row>
    <row r="86" spans="1:37" ht="14.1" customHeight="1">
      <c r="A86" s="47"/>
      <c r="B86" s="47"/>
      <c r="C86" s="50" t="s">
        <v>198</v>
      </c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57" t="str">
        <f>Bilgiler!B8</f>
        <v>Okul Müdürü</v>
      </c>
      <c r="Z86" s="47"/>
      <c r="AA86" s="47"/>
      <c r="AB86" s="47"/>
      <c r="AC86" s="47"/>
      <c r="AD86" s="47"/>
      <c r="AE86" s="47"/>
      <c r="AF86" s="47"/>
    </row>
    <row r="87" spans="1:37" ht="14.1" customHeight="1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</row>
  </sheetData>
  <sheetProtection selectLockedCells="1"/>
  <mergeCells count="65">
    <mergeCell ref="G80:AF83"/>
    <mergeCell ref="G76:M76"/>
    <mergeCell ref="N76:O76"/>
    <mergeCell ref="AD76:AF76"/>
    <mergeCell ref="G78:AF78"/>
    <mergeCell ref="G79:J79"/>
    <mergeCell ref="L79:M79"/>
    <mergeCell ref="G74:M74"/>
    <mergeCell ref="N74:O74"/>
    <mergeCell ref="AD74:AF74"/>
    <mergeCell ref="G75:M75"/>
    <mergeCell ref="N75:O75"/>
    <mergeCell ref="AD75:AF75"/>
    <mergeCell ref="B72:D72"/>
    <mergeCell ref="G72:M72"/>
    <mergeCell ref="N72:O72"/>
    <mergeCell ref="AD72:AF72"/>
    <mergeCell ref="G73:M73"/>
    <mergeCell ref="N73:O73"/>
    <mergeCell ref="G69:AF69"/>
    <mergeCell ref="B70:D70"/>
    <mergeCell ref="G70:O70"/>
    <mergeCell ref="AD70:AF70"/>
    <mergeCell ref="B71:D71"/>
    <mergeCell ref="G71:M71"/>
    <mergeCell ref="N71:O71"/>
    <mergeCell ref="AD71:AF71"/>
    <mergeCell ref="B69:D69"/>
    <mergeCell ref="B64:D64"/>
    <mergeCell ref="B65:D65"/>
    <mergeCell ref="B66:D66"/>
    <mergeCell ref="B67:D67"/>
    <mergeCell ref="B68:D68"/>
    <mergeCell ref="B63:D63"/>
    <mergeCell ref="B53:D53"/>
    <mergeCell ref="B54:D54"/>
    <mergeCell ref="B55:D55"/>
    <mergeCell ref="B56:D56"/>
    <mergeCell ref="B58:D58"/>
    <mergeCell ref="B59:D59"/>
    <mergeCell ref="B60:D60"/>
    <mergeCell ref="B61:D61"/>
    <mergeCell ref="B62:D62"/>
    <mergeCell ref="G56:AF56"/>
    <mergeCell ref="B57:D57"/>
    <mergeCell ref="B47:D47"/>
    <mergeCell ref="B48:D48"/>
    <mergeCell ref="B49:D49"/>
    <mergeCell ref="B50:D50"/>
    <mergeCell ref="B51:D51"/>
    <mergeCell ref="B52:D52"/>
    <mergeCell ref="A7:D7"/>
    <mergeCell ref="E7:AC7"/>
    <mergeCell ref="AD7:AF7"/>
    <mergeCell ref="A44:D44"/>
    <mergeCell ref="A46:D46"/>
    <mergeCell ref="G46:AF46"/>
    <mergeCell ref="A1:AF1"/>
    <mergeCell ref="D2:J2"/>
    <mergeCell ref="D3:J3"/>
    <mergeCell ref="D4:J4"/>
    <mergeCell ref="D5:J5"/>
    <mergeCell ref="W5:AB5"/>
    <mergeCell ref="W3:AB3"/>
    <mergeCell ref="W4:AB4"/>
  </mergeCells>
  <conditionalFormatting sqref="AE9:AE43">
    <cfRule type="containsText" dxfId="0" priority="1" operator="containsText" text="Geçmez">
      <formula>NOT(ISERROR(SEARCH("Geçmez",AE9)))</formula>
    </cfRule>
  </conditionalFormatting>
  <pageMargins left="0.31496062992125984" right="0.15748031496062992" top="0.23622047244094491" bottom="0.19685039370078741" header="0.19685039370078741" footer="0.15748031496062992"/>
  <pageSetup paperSize="9" scale="65" orientation="portrait" blackAndWhite="1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Bilgiler</vt:lpstr>
      <vt:lpstr>Sınıf Listeleri</vt:lpstr>
      <vt:lpstr>Konular</vt:lpstr>
      <vt:lpstr>Analiz 1.2</vt:lpstr>
    </vt:vector>
  </TitlesOfParts>
  <Manager>www.sorubak.com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www.sorubak.com</dc:title>
  <dc:subject>www.sorubak.com</dc:subject>
  <dc:creator>www.sorubak.com</dc:creator>
  <cp:keywords>www.sorubak.com</cp:keywords>
  <dc:description>www.sorubak.com</dc:description>
  <cp:lastModifiedBy>öğrenci01</cp:lastModifiedBy>
  <cp:lastPrinted>2016-10-08T19:11:35Z</cp:lastPrinted>
  <dcterms:created xsi:type="dcterms:W3CDTF">2013-11-01T23:13:09Z</dcterms:created>
  <dcterms:modified xsi:type="dcterms:W3CDTF">2025-06-12T07:06:36Z</dcterms:modified>
  <cp:category>www.sorubak.com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517e1fa8-0b4a-4235-86e0-a6c3450d8687</vt:lpwstr>
  </property>
</Properties>
</file>