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filterPrivacy="1" codeName="BuÇalışmaKitabı" defaultThemeVersion="124226"/>
  <xr:revisionPtr revIDLastSave="0" documentId="13_ncr:1_{0678B3FA-AF5B-4EFC-BF9D-86B2B9159560}" xr6:coauthVersionLast="47" xr6:coauthVersionMax="47" xr10:uidLastSave="{00000000-0000-0000-0000-000000000000}"/>
  <bookViews>
    <workbookView xWindow="-108" yWindow="-108" windowWidth="23256" windowHeight="12456" tabRatio="776" activeTab="5" xr2:uid="{00000000-000D-0000-FFFF-FFFF00000000}"/>
  </bookViews>
  <sheets>
    <sheet name="Anasayfa" sheetId="1" r:id="rId1"/>
    <sheet name="Ölçüt1" sheetId="5" r:id="rId2"/>
    <sheet name="Ölçüt2" sheetId="6" r:id="rId3"/>
    <sheet name="KonuşmaÖlçüt" sheetId="52" r:id="rId4"/>
    <sheet name="Dersler" sheetId="4" r:id="rId5"/>
    <sheet name="Eokul" sheetId="7" r:id="rId6"/>
    <sheet name="DilDersİçiVeri3" sheetId="65" state="hidden" r:id="rId7"/>
    <sheet name="DilDersİçiVeri2" sheetId="63" state="hidden" r:id="rId8"/>
    <sheet name="Proje1" sheetId="8" r:id="rId9"/>
    <sheet name="Proje1Veri" sheetId="9" state="hidden" r:id="rId10"/>
    <sheet name="Perf1" sheetId="15" r:id="rId11"/>
    <sheet name="Dersİçi1Veri" sheetId="11" state="hidden" r:id="rId12"/>
    <sheet name="Perf2" sheetId="17" r:id="rId13"/>
    <sheet name="Dersİçi2Veri" sheetId="12" state="hidden" r:id="rId14"/>
    <sheet name="Perf3" sheetId="18" r:id="rId15"/>
    <sheet name="Dersİçi3Veri" sheetId="13" state="hidden" r:id="rId16"/>
    <sheet name="YDKEokul" sheetId="50" r:id="rId17"/>
    <sheet name="KonuşmaÖlçek1" sheetId="51" r:id="rId18"/>
    <sheet name="KonuşmaÖlçek2" sheetId="54" r:id="rId19"/>
    <sheet name="DilProje1" sheetId="56" r:id="rId20"/>
    <sheet name="DilProje1Veri" sheetId="59" state="hidden" r:id="rId21"/>
    <sheet name="DilPerf1" sheetId="58" r:id="rId22"/>
    <sheet name="DilDersİçiVeri1" sheetId="62" state="hidden" r:id="rId23"/>
    <sheet name="DilPerf2" sheetId="64" r:id="rId24"/>
    <sheet name="DilPerf3" sheetId="66" r:id="rId25"/>
    <sheet name="KonusmaVeri1" sheetId="53" state="hidden" r:id="rId26"/>
    <sheet name="KonusmaVeri2" sheetId="55" state="hidden" r:id="rId27"/>
  </sheets>
  <definedNames>
    <definedName name="DONEMSEC" localSheetId="22">DilDersİçiVeri1!$AH$5:$AH$6</definedName>
    <definedName name="DONEMSEC" localSheetId="7">DilDersİçiVeri2!$AH$5:$AH$6</definedName>
    <definedName name="DONEMSEC" localSheetId="6">DilDersİçiVeri3!$AH$5:$AH$6</definedName>
    <definedName name="DONEMSEC" localSheetId="25">KonusmaVeri1!$AA$5:$AA$6</definedName>
    <definedName name="DONEMSEC" localSheetId="26">KonusmaVeri2!$AA$5:$AA$6</definedName>
    <definedName name="DONEMSEC">Dersİçi1Veri!$AH$5:$AH$6</definedName>
    <definedName name="_xlnm.Print_Area" localSheetId="21">DilPerf1!$B$2:$Y$77</definedName>
    <definedName name="_xlnm.Print_Area" localSheetId="23">DilPerf2!$B$2:$Y$77</definedName>
    <definedName name="_xlnm.Print_Area" localSheetId="24">DilPerf3!$B$2:$Y$77</definedName>
    <definedName name="_xlnm.Print_Area" localSheetId="19">DilProje1!$B$2:$Y$77</definedName>
    <definedName name="_xlnm.Print_Area" localSheetId="17">KonuşmaÖlçek1!$B$2:$O$77</definedName>
    <definedName name="_xlnm.Print_Area" localSheetId="18">KonuşmaÖlçek2!$B$2:$O$77</definedName>
    <definedName name="_xlnm.Print_Area" localSheetId="10">Perf1!$B$2:$Y$77</definedName>
    <definedName name="_xlnm.Print_Area" localSheetId="12">Perf2!$B$2:$Y$77</definedName>
    <definedName name="_xlnm.Print_Area" localSheetId="14">Perf3!$B$2:$Y$77</definedName>
    <definedName name="_xlnm.Print_Area" localSheetId="8">Proje1!$B$2:$Y$77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66" l="1"/>
  <c r="B3" i="64" l="1"/>
  <c r="B3" i="58"/>
  <c r="D59" i="59"/>
  <c r="D58" i="59"/>
  <c r="D57" i="59"/>
  <c r="D56" i="59"/>
  <c r="D55" i="59"/>
  <c r="D54" i="59"/>
  <c r="D53" i="59"/>
  <c r="D52" i="59"/>
  <c r="D51" i="59"/>
  <c r="D50" i="59"/>
  <c r="D49" i="59"/>
  <c r="D48" i="59"/>
  <c r="D47" i="59"/>
  <c r="D46" i="59"/>
  <c r="D45" i="59"/>
  <c r="D44" i="59"/>
  <c r="D43" i="59"/>
  <c r="D42" i="59"/>
  <c r="D41" i="59"/>
  <c r="D40" i="59"/>
  <c r="D39" i="59"/>
  <c r="D38" i="59"/>
  <c r="D37" i="59"/>
  <c r="D36" i="59"/>
  <c r="D35" i="59"/>
  <c r="D34" i="59"/>
  <c r="D33" i="59"/>
  <c r="D32" i="59"/>
  <c r="D31" i="59"/>
  <c r="D30" i="59"/>
  <c r="D29" i="59"/>
  <c r="D28" i="59"/>
  <c r="D27" i="59"/>
  <c r="D26" i="59"/>
  <c r="D25" i="59"/>
  <c r="D24" i="59"/>
  <c r="D23" i="59"/>
  <c r="D22" i="59"/>
  <c r="D21" i="59"/>
  <c r="D20" i="59"/>
  <c r="D19" i="59"/>
  <c r="D18" i="59"/>
  <c r="D17" i="59"/>
  <c r="D16" i="59"/>
  <c r="D15" i="59"/>
  <c r="D14" i="59"/>
  <c r="D13" i="59"/>
  <c r="D12" i="59"/>
  <c r="D11" i="59"/>
  <c r="D10" i="59"/>
  <c r="D9" i="59"/>
  <c r="D8" i="59"/>
  <c r="D7" i="59"/>
  <c r="D6" i="59"/>
  <c r="D5" i="59"/>
  <c r="B3" i="8"/>
  <c r="B3" i="56"/>
  <c r="Y71" i="56"/>
  <c r="Y70" i="56"/>
  <c r="Y69" i="56"/>
  <c r="Y68" i="56"/>
  <c r="Y67" i="56"/>
  <c r="Y66" i="56"/>
  <c r="Y65" i="56"/>
  <c r="Y64" i="56"/>
  <c r="Y63" i="56"/>
  <c r="Y62" i="56"/>
  <c r="Y61" i="56"/>
  <c r="Y60" i="56"/>
  <c r="Y59" i="56"/>
  <c r="Y58" i="56"/>
  <c r="Y57" i="56"/>
  <c r="Y56" i="56"/>
  <c r="Y55" i="56"/>
  <c r="Y54" i="56"/>
  <c r="Y53" i="56"/>
  <c r="Y52" i="56"/>
  <c r="Y51" i="56"/>
  <c r="Y50" i="56"/>
  <c r="Y49" i="56"/>
  <c r="Y48" i="56"/>
  <c r="Y47" i="56"/>
  <c r="Y46" i="56"/>
  <c r="Y45" i="56"/>
  <c r="Y44" i="56"/>
  <c r="Y43" i="56"/>
  <c r="Y42" i="56"/>
  <c r="Y41" i="56"/>
  <c r="Y40" i="56"/>
  <c r="Y39" i="56"/>
  <c r="Y38" i="56"/>
  <c r="Y37" i="56"/>
  <c r="Y36" i="56"/>
  <c r="Y35" i="56"/>
  <c r="Y34" i="56"/>
  <c r="Y33" i="56"/>
  <c r="Y32" i="56"/>
  <c r="Y31" i="56"/>
  <c r="Y30" i="56"/>
  <c r="Y29" i="56"/>
  <c r="Y28" i="56"/>
  <c r="Y27" i="56"/>
  <c r="Y26" i="56"/>
  <c r="Y25" i="56"/>
  <c r="Y24" i="56"/>
  <c r="Y23" i="56"/>
  <c r="Y22" i="56"/>
  <c r="Y21" i="56"/>
  <c r="Y20" i="56"/>
  <c r="Y19" i="56"/>
  <c r="Y18" i="56"/>
  <c r="Y17" i="56"/>
  <c r="Y71" i="8"/>
  <c r="Y70" i="8"/>
  <c r="Y69" i="8"/>
  <c r="Y68" i="8"/>
  <c r="Y67" i="8"/>
  <c r="Y66" i="8"/>
  <c r="Y65" i="8"/>
  <c r="Y64" i="8"/>
  <c r="Y63" i="8"/>
  <c r="Y62" i="8"/>
  <c r="Y61" i="8"/>
  <c r="Y60" i="8"/>
  <c r="Y59" i="8"/>
  <c r="Y58" i="8"/>
  <c r="Y57" i="8"/>
  <c r="Y56" i="8"/>
  <c r="Y55" i="8"/>
  <c r="Y54" i="8"/>
  <c r="Y53" i="8"/>
  <c r="Y52" i="8"/>
  <c r="Y51" i="8"/>
  <c r="Y50" i="8"/>
  <c r="Y49" i="8"/>
  <c r="Y48" i="8"/>
  <c r="Y47" i="8"/>
  <c r="Y46" i="8"/>
  <c r="Y45" i="8"/>
  <c r="Y44" i="8"/>
  <c r="Y43" i="8"/>
  <c r="Y42" i="8"/>
  <c r="Y41" i="8"/>
  <c r="Y40" i="8"/>
  <c r="Y39" i="8"/>
  <c r="Y38" i="8"/>
  <c r="Y37" i="8"/>
  <c r="Y36" i="8"/>
  <c r="Y35" i="8"/>
  <c r="Y34" i="8"/>
  <c r="Y33" i="8"/>
  <c r="Y32" i="8"/>
  <c r="Y31" i="8"/>
  <c r="Y30" i="8"/>
  <c r="Y29" i="8"/>
  <c r="Y28" i="8"/>
  <c r="Y27" i="8"/>
  <c r="Y26" i="8"/>
  <c r="Y25" i="8"/>
  <c r="Y24" i="8"/>
  <c r="Y23" i="8"/>
  <c r="Y22" i="8"/>
  <c r="Y21" i="8"/>
  <c r="Y20" i="8"/>
  <c r="Y19" i="8"/>
  <c r="Y18" i="8"/>
  <c r="Y17" i="8"/>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8" i="9"/>
  <c r="D7" i="9"/>
  <c r="D6" i="9"/>
  <c r="D5" i="9"/>
  <c r="B3" i="18"/>
  <c r="B3" i="17"/>
  <c r="B3" i="15"/>
  <c r="D59" i="65"/>
  <c r="D58" i="65"/>
  <c r="D57" i="65"/>
  <c r="D56" i="65"/>
  <c r="D55" i="65"/>
  <c r="D54" i="65"/>
  <c r="D53" i="65"/>
  <c r="D52" i="65"/>
  <c r="D51" i="65"/>
  <c r="D50" i="65"/>
  <c r="D49" i="65"/>
  <c r="D48" i="65"/>
  <c r="D47" i="65"/>
  <c r="D46" i="65"/>
  <c r="D45" i="65"/>
  <c r="D44" i="65"/>
  <c r="D43" i="65"/>
  <c r="D42" i="65"/>
  <c r="D41" i="65"/>
  <c r="D40" i="65"/>
  <c r="D39" i="65"/>
  <c r="D38" i="65"/>
  <c r="D37" i="65"/>
  <c r="D36" i="65"/>
  <c r="D35" i="65"/>
  <c r="D34" i="65"/>
  <c r="D33" i="65"/>
  <c r="D32" i="65"/>
  <c r="D31" i="65"/>
  <c r="D30" i="65"/>
  <c r="D29" i="65"/>
  <c r="D28" i="65"/>
  <c r="D27" i="65"/>
  <c r="D26" i="65"/>
  <c r="D25" i="65"/>
  <c r="D24" i="65"/>
  <c r="D23" i="65"/>
  <c r="D22" i="65"/>
  <c r="D21" i="65"/>
  <c r="D20" i="65"/>
  <c r="D19" i="65"/>
  <c r="D18" i="65"/>
  <c r="D17" i="65"/>
  <c r="D16" i="65"/>
  <c r="D15" i="65"/>
  <c r="D14" i="65"/>
  <c r="D13" i="65"/>
  <c r="D12" i="65"/>
  <c r="D11" i="65"/>
  <c r="D10" i="65"/>
  <c r="D9" i="65"/>
  <c r="D8" i="65"/>
  <c r="D7" i="65"/>
  <c r="D6" i="65"/>
  <c r="D5" i="65"/>
  <c r="Y71" i="66"/>
  <c r="Y70" i="66"/>
  <c r="Y69" i="66"/>
  <c r="Y68" i="66"/>
  <c r="Y67" i="66"/>
  <c r="Y66" i="66"/>
  <c r="Y65" i="66"/>
  <c r="Y64" i="66"/>
  <c r="Y63" i="66"/>
  <c r="Y62" i="66"/>
  <c r="Y61" i="66"/>
  <c r="Y60" i="66"/>
  <c r="Y59" i="66"/>
  <c r="Y58" i="66"/>
  <c r="Y57" i="66"/>
  <c r="Y56" i="66"/>
  <c r="Y55" i="66"/>
  <c r="Y54" i="66"/>
  <c r="Y53" i="66"/>
  <c r="Y52" i="66"/>
  <c r="Y51" i="66"/>
  <c r="Y50" i="66"/>
  <c r="Y49" i="66"/>
  <c r="Y48" i="66"/>
  <c r="Y47" i="66"/>
  <c r="Y46" i="66"/>
  <c r="Y45" i="66"/>
  <c r="Y44" i="66"/>
  <c r="Y43" i="66"/>
  <c r="Y42" i="66"/>
  <c r="Y41" i="66"/>
  <c r="Y40" i="66"/>
  <c r="Y39" i="66"/>
  <c r="Y38" i="66"/>
  <c r="Y37" i="66"/>
  <c r="Y36" i="66"/>
  <c r="Y35" i="66"/>
  <c r="Y34" i="66"/>
  <c r="Y33" i="66"/>
  <c r="Y32" i="66"/>
  <c r="Y31" i="66"/>
  <c r="Y30" i="66"/>
  <c r="Y29" i="66"/>
  <c r="Y28" i="66"/>
  <c r="Y27" i="66"/>
  <c r="Y26" i="66"/>
  <c r="Y25" i="66"/>
  <c r="Y24" i="66"/>
  <c r="Y23" i="66"/>
  <c r="Y22" i="66"/>
  <c r="Y21" i="66"/>
  <c r="Y20" i="66"/>
  <c r="Y19" i="66"/>
  <c r="Y18" i="66"/>
  <c r="Y17" i="66"/>
  <c r="D71" i="66"/>
  <c r="C71" i="66"/>
  <c r="D70" i="66"/>
  <c r="C70" i="66"/>
  <c r="D69" i="66"/>
  <c r="C69" i="66"/>
  <c r="D68" i="66"/>
  <c r="C68" i="66"/>
  <c r="D67" i="66"/>
  <c r="C67" i="66"/>
  <c r="D66" i="66"/>
  <c r="C66" i="66"/>
  <c r="D65" i="66"/>
  <c r="C65" i="66"/>
  <c r="D64" i="66"/>
  <c r="C64" i="66"/>
  <c r="D63" i="66"/>
  <c r="C63" i="66"/>
  <c r="D62" i="66"/>
  <c r="C62" i="66"/>
  <c r="D61" i="66"/>
  <c r="C61" i="66"/>
  <c r="D60" i="66"/>
  <c r="C60" i="66"/>
  <c r="D59" i="66"/>
  <c r="C59" i="66"/>
  <c r="D58" i="66"/>
  <c r="C58" i="66"/>
  <c r="D57" i="66"/>
  <c r="C57" i="66"/>
  <c r="D56" i="66"/>
  <c r="C56" i="66"/>
  <c r="D55" i="66"/>
  <c r="C55" i="66"/>
  <c r="D54" i="66"/>
  <c r="C54" i="66"/>
  <c r="D53" i="66"/>
  <c r="C53" i="66"/>
  <c r="D52" i="66"/>
  <c r="C52" i="66"/>
  <c r="D51" i="66"/>
  <c r="C51" i="66"/>
  <c r="D50" i="66"/>
  <c r="C50" i="66"/>
  <c r="D49" i="66"/>
  <c r="C49" i="66"/>
  <c r="D48" i="66"/>
  <c r="C48" i="66"/>
  <c r="D47" i="66"/>
  <c r="C47" i="66"/>
  <c r="D46" i="66"/>
  <c r="C46" i="66"/>
  <c r="D45" i="66"/>
  <c r="C45" i="66"/>
  <c r="D44" i="66"/>
  <c r="C44" i="66"/>
  <c r="D43" i="66"/>
  <c r="C43" i="66"/>
  <c r="D42" i="66"/>
  <c r="C42" i="66"/>
  <c r="D41" i="66"/>
  <c r="C41" i="66"/>
  <c r="D40" i="66"/>
  <c r="C40" i="66"/>
  <c r="D39" i="66"/>
  <c r="C39" i="66"/>
  <c r="D38" i="66"/>
  <c r="C38" i="66"/>
  <c r="D37" i="66"/>
  <c r="C37" i="66"/>
  <c r="D36" i="66"/>
  <c r="C36" i="66"/>
  <c r="D35" i="66"/>
  <c r="C35" i="66"/>
  <c r="D34" i="66"/>
  <c r="C34" i="66"/>
  <c r="D33" i="66"/>
  <c r="C33" i="66"/>
  <c r="D32" i="66"/>
  <c r="C32" i="66"/>
  <c r="D31" i="66"/>
  <c r="C31" i="66"/>
  <c r="D30" i="66"/>
  <c r="C30" i="66"/>
  <c r="D29" i="66"/>
  <c r="C29" i="66"/>
  <c r="D28" i="66"/>
  <c r="C28" i="66"/>
  <c r="D27" i="66"/>
  <c r="C27" i="66"/>
  <c r="D26" i="66"/>
  <c r="C26" i="66"/>
  <c r="D25" i="66"/>
  <c r="C25" i="66"/>
  <c r="D24" i="66"/>
  <c r="C24" i="66"/>
  <c r="D23" i="66"/>
  <c r="C23" i="66"/>
  <c r="D22" i="66"/>
  <c r="C22" i="66"/>
  <c r="D21" i="66"/>
  <c r="C21" i="66"/>
  <c r="D20" i="66"/>
  <c r="C20" i="66"/>
  <c r="D19" i="66"/>
  <c r="C19" i="66"/>
  <c r="D18" i="66"/>
  <c r="C18" i="66"/>
  <c r="D17" i="66"/>
  <c r="C17" i="66"/>
  <c r="D59" i="63"/>
  <c r="D58" i="63"/>
  <c r="D57" i="63"/>
  <c r="D56" i="63"/>
  <c r="D55" i="63"/>
  <c r="D54" i="63"/>
  <c r="D53" i="63"/>
  <c r="D52" i="63"/>
  <c r="D51" i="63"/>
  <c r="D50" i="63"/>
  <c r="D49" i="63"/>
  <c r="D48" i="63"/>
  <c r="D47" i="63"/>
  <c r="D46" i="63"/>
  <c r="D45" i="63"/>
  <c r="D44" i="63"/>
  <c r="D43" i="63"/>
  <c r="D42" i="63"/>
  <c r="D41" i="63"/>
  <c r="D40" i="63"/>
  <c r="D39" i="63"/>
  <c r="D38" i="63"/>
  <c r="D37" i="63"/>
  <c r="D36" i="63"/>
  <c r="D35" i="63"/>
  <c r="D34" i="63"/>
  <c r="D33" i="63"/>
  <c r="D32" i="63"/>
  <c r="D31" i="63"/>
  <c r="D30" i="63"/>
  <c r="D29" i="63"/>
  <c r="D28" i="63"/>
  <c r="D27" i="63"/>
  <c r="D26" i="63"/>
  <c r="D25" i="63"/>
  <c r="D24" i="63"/>
  <c r="D23" i="63"/>
  <c r="D22" i="63"/>
  <c r="D21" i="63"/>
  <c r="D20" i="63"/>
  <c r="D19" i="63"/>
  <c r="D18" i="63"/>
  <c r="D17" i="63"/>
  <c r="D16" i="63"/>
  <c r="D15" i="63"/>
  <c r="D14" i="63"/>
  <c r="D13" i="63"/>
  <c r="D12" i="63"/>
  <c r="D11" i="63"/>
  <c r="D10" i="63"/>
  <c r="D9" i="63"/>
  <c r="D8" i="63"/>
  <c r="D7" i="63"/>
  <c r="D6" i="63"/>
  <c r="D5" i="63"/>
  <c r="Y71" i="64"/>
  <c r="Y70" i="64"/>
  <c r="Y69" i="64"/>
  <c r="Y68" i="64"/>
  <c r="Y67" i="64"/>
  <c r="Y66" i="64"/>
  <c r="Y65" i="64"/>
  <c r="Y64" i="64"/>
  <c r="Y63" i="64"/>
  <c r="Y62" i="64"/>
  <c r="Y61" i="64"/>
  <c r="Y60" i="64"/>
  <c r="Y59" i="64"/>
  <c r="Y58" i="64"/>
  <c r="Y57" i="64"/>
  <c r="Y56" i="64"/>
  <c r="Y55" i="64"/>
  <c r="Y54" i="64"/>
  <c r="Y53" i="64"/>
  <c r="Y52" i="64"/>
  <c r="Y51" i="64"/>
  <c r="Y50" i="64"/>
  <c r="Y49" i="64"/>
  <c r="Y48" i="64"/>
  <c r="Y47" i="64"/>
  <c r="Y46" i="64"/>
  <c r="Y45" i="64"/>
  <c r="Y44" i="64"/>
  <c r="Y43" i="64"/>
  <c r="Y42" i="64"/>
  <c r="Y41" i="64"/>
  <c r="Y40" i="64"/>
  <c r="Y39" i="64"/>
  <c r="Y38" i="64"/>
  <c r="Y37" i="64"/>
  <c r="Y36" i="64"/>
  <c r="Y35" i="64"/>
  <c r="Y34" i="64"/>
  <c r="Y33" i="64"/>
  <c r="Y32" i="64"/>
  <c r="Y31" i="64"/>
  <c r="Y30" i="64"/>
  <c r="Y29" i="64"/>
  <c r="Y28" i="64"/>
  <c r="Y27" i="64"/>
  <c r="Y26" i="64"/>
  <c r="Y25" i="64"/>
  <c r="Y24" i="64"/>
  <c r="Y23" i="64"/>
  <c r="Y22" i="64"/>
  <c r="Y21" i="64"/>
  <c r="Y20" i="64"/>
  <c r="Y19" i="64"/>
  <c r="Y18" i="64"/>
  <c r="Y17" i="64"/>
  <c r="D71" i="64"/>
  <c r="C71" i="64"/>
  <c r="D70" i="64"/>
  <c r="C70" i="64"/>
  <c r="D69" i="64"/>
  <c r="C69" i="64"/>
  <c r="D68" i="64"/>
  <c r="C68" i="64"/>
  <c r="D67" i="64"/>
  <c r="C67" i="64"/>
  <c r="D66" i="64"/>
  <c r="C66" i="64"/>
  <c r="D65" i="64"/>
  <c r="C65" i="64"/>
  <c r="D64" i="64"/>
  <c r="C64" i="64"/>
  <c r="D63" i="64"/>
  <c r="C63" i="64"/>
  <c r="D62" i="64"/>
  <c r="C62" i="64"/>
  <c r="D61" i="64"/>
  <c r="C61" i="64"/>
  <c r="D60" i="64"/>
  <c r="C60" i="64"/>
  <c r="D59" i="64"/>
  <c r="C59" i="64"/>
  <c r="D58" i="64"/>
  <c r="C58" i="64"/>
  <c r="D57" i="64"/>
  <c r="C57" i="64"/>
  <c r="D56" i="64"/>
  <c r="C56" i="64"/>
  <c r="D55" i="64"/>
  <c r="C55" i="64"/>
  <c r="D54" i="64"/>
  <c r="C54" i="64"/>
  <c r="D53" i="64"/>
  <c r="C53" i="64"/>
  <c r="D52" i="64"/>
  <c r="C52" i="64"/>
  <c r="D51" i="64"/>
  <c r="C51" i="64"/>
  <c r="D50" i="64"/>
  <c r="C50" i="64"/>
  <c r="D49" i="64"/>
  <c r="C49" i="64"/>
  <c r="D48" i="64"/>
  <c r="C48" i="64"/>
  <c r="D47" i="64"/>
  <c r="C47" i="64"/>
  <c r="D46" i="64"/>
  <c r="C46" i="64"/>
  <c r="D45" i="64"/>
  <c r="C45" i="64"/>
  <c r="D44" i="64"/>
  <c r="C44" i="64"/>
  <c r="D43" i="64"/>
  <c r="C43" i="64"/>
  <c r="D42" i="64"/>
  <c r="C42" i="64"/>
  <c r="D41" i="64"/>
  <c r="C41" i="64"/>
  <c r="D40" i="64"/>
  <c r="C40" i="64"/>
  <c r="D39" i="64"/>
  <c r="C39" i="64"/>
  <c r="D38" i="64"/>
  <c r="C38" i="64"/>
  <c r="D37" i="64"/>
  <c r="C37" i="64"/>
  <c r="D36" i="64"/>
  <c r="C36" i="64"/>
  <c r="D35" i="64"/>
  <c r="C35" i="64"/>
  <c r="D34" i="64"/>
  <c r="C34" i="64"/>
  <c r="D33" i="64"/>
  <c r="C33" i="64"/>
  <c r="D32" i="64"/>
  <c r="C32" i="64"/>
  <c r="D31" i="64"/>
  <c r="C31" i="64"/>
  <c r="D30" i="64"/>
  <c r="C30" i="64"/>
  <c r="D29" i="64"/>
  <c r="C29" i="64"/>
  <c r="D28" i="64"/>
  <c r="C28" i="64"/>
  <c r="D27" i="64"/>
  <c r="C27" i="64"/>
  <c r="D26" i="64"/>
  <c r="C26" i="64"/>
  <c r="D25" i="64"/>
  <c r="C25" i="64"/>
  <c r="D24" i="64"/>
  <c r="C24" i="64"/>
  <c r="D23" i="64"/>
  <c r="C23" i="64"/>
  <c r="D22" i="64"/>
  <c r="C22" i="64"/>
  <c r="D21" i="64"/>
  <c r="C21" i="64"/>
  <c r="D20" i="64"/>
  <c r="C20" i="64"/>
  <c r="D19" i="64"/>
  <c r="C19" i="64"/>
  <c r="D18" i="64"/>
  <c r="C18" i="64"/>
  <c r="D17" i="64"/>
  <c r="C17" i="64"/>
  <c r="D59" i="62"/>
  <c r="D58" i="62"/>
  <c r="D57" i="62"/>
  <c r="D56" i="62"/>
  <c r="D55" i="62"/>
  <c r="D54" i="62"/>
  <c r="D53" i="62"/>
  <c r="D52" i="62"/>
  <c r="D51" i="62"/>
  <c r="D50" i="62"/>
  <c r="D49" i="62"/>
  <c r="D48" i="62"/>
  <c r="D47" i="62"/>
  <c r="D46" i="62"/>
  <c r="D45" i="62"/>
  <c r="D44" i="62"/>
  <c r="D43" i="62"/>
  <c r="D42" i="62"/>
  <c r="D41" i="62"/>
  <c r="D40" i="62"/>
  <c r="D39" i="62"/>
  <c r="D38" i="62"/>
  <c r="D37" i="62"/>
  <c r="D36" i="62"/>
  <c r="D35" i="62"/>
  <c r="D34" i="62"/>
  <c r="D33" i="62"/>
  <c r="D32" i="62"/>
  <c r="D31" i="62"/>
  <c r="D30" i="62"/>
  <c r="D29" i="62"/>
  <c r="D28" i="62"/>
  <c r="D27" i="62"/>
  <c r="D26" i="62"/>
  <c r="D25" i="62"/>
  <c r="D24" i="62"/>
  <c r="D23" i="62"/>
  <c r="D22" i="62"/>
  <c r="D21" i="62"/>
  <c r="D20" i="62"/>
  <c r="D19" i="62"/>
  <c r="D18" i="62"/>
  <c r="D17" i="62"/>
  <c r="D16" i="62"/>
  <c r="D15" i="62"/>
  <c r="D14" i="62"/>
  <c r="D13" i="62"/>
  <c r="D12" i="62"/>
  <c r="D11" i="62"/>
  <c r="D10" i="62"/>
  <c r="D9" i="62"/>
  <c r="D8" i="62"/>
  <c r="D7" i="62"/>
  <c r="D6" i="62"/>
  <c r="D5" i="62"/>
  <c r="Y71" i="58"/>
  <c r="Y70" i="58"/>
  <c r="Y69" i="58"/>
  <c r="Y68" i="58"/>
  <c r="Y67" i="58"/>
  <c r="Y66" i="58"/>
  <c r="Y65" i="58"/>
  <c r="Y64" i="58"/>
  <c r="Y63" i="58"/>
  <c r="Y62" i="58"/>
  <c r="Y61" i="58"/>
  <c r="Y60" i="58"/>
  <c r="Y59" i="58"/>
  <c r="Y58" i="58"/>
  <c r="Y57" i="58"/>
  <c r="Y56" i="58"/>
  <c r="Y55" i="58"/>
  <c r="Y54" i="58"/>
  <c r="Y53" i="58"/>
  <c r="Y52" i="58"/>
  <c r="Y51" i="58"/>
  <c r="Y50" i="58"/>
  <c r="Y49" i="58"/>
  <c r="Y48" i="58"/>
  <c r="Y47" i="58"/>
  <c r="Y46" i="58"/>
  <c r="Y45" i="58"/>
  <c r="Y44" i="58"/>
  <c r="Y43" i="58"/>
  <c r="Y42" i="58"/>
  <c r="Y41" i="58"/>
  <c r="Y40" i="58"/>
  <c r="Y39" i="58"/>
  <c r="Y38" i="58"/>
  <c r="Y37" i="58"/>
  <c r="Y36" i="58"/>
  <c r="Y35" i="58"/>
  <c r="Y34" i="58"/>
  <c r="Y33" i="58"/>
  <c r="Y32" i="58"/>
  <c r="Y31" i="58"/>
  <c r="Y30" i="58"/>
  <c r="Y29" i="58"/>
  <c r="Y28" i="58"/>
  <c r="Y27" i="58"/>
  <c r="Y26" i="58"/>
  <c r="Y25" i="58"/>
  <c r="Y24" i="58"/>
  <c r="Y23" i="58"/>
  <c r="Y22" i="58"/>
  <c r="Y21" i="58"/>
  <c r="Y20" i="58"/>
  <c r="Y19" i="58"/>
  <c r="Y18" i="58"/>
  <c r="Y17" i="58"/>
  <c r="D71" i="58"/>
  <c r="C71" i="58"/>
  <c r="D70" i="58"/>
  <c r="C70" i="58"/>
  <c r="D69" i="58"/>
  <c r="C69" i="58"/>
  <c r="D68" i="58"/>
  <c r="C68" i="58"/>
  <c r="D67" i="58"/>
  <c r="C67" i="58"/>
  <c r="D66" i="58"/>
  <c r="C66" i="58"/>
  <c r="D65" i="58"/>
  <c r="C65" i="58"/>
  <c r="D64" i="58"/>
  <c r="C64" i="58"/>
  <c r="D63" i="58"/>
  <c r="C63" i="58"/>
  <c r="D62" i="58"/>
  <c r="C62" i="58"/>
  <c r="D61" i="58"/>
  <c r="C61" i="58"/>
  <c r="D60" i="58"/>
  <c r="C60" i="58"/>
  <c r="D59" i="58"/>
  <c r="C59" i="58"/>
  <c r="D58" i="58"/>
  <c r="C58" i="58"/>
  <c r="D57" i="58"/>
  <c r="C57" i="58"/>
  <c r="D56" i="58"/>
  <c r="C56" i="58"/>
  <c r="D55" i="58"/>
  <c r="C55" i="58"/>
  <c r="D54" i="58"/>
  <c r="C54" i="58"/>
  <c r="D53" i="58"/>
  <c r="C53" i="58"/>
  <c r="D52" i="58"/>
  <c r="C52" i="58"/>
  <c r="D51" i="58"/>
  <c r="C51" i="58"/>
  <c r="D50" i="58"/>
  <c r="C50" i="58"/>
  <c r="D49" i="58"/>
  <c r="C49" i="58"/>
  <c r="D48" i="58"/>
  <c r="C48" i="58"/>
  <c r="D47" i="58"/>
  <c r="C47" i="58"/>
  <c r="D46" i="58"/>
  <c r="C46" i="58"/>
  <c r="D45" i="58"/>
  <c r="C45" i="58"/>
  <c r="D44" i="58"/>
  <c r="C44" i="58"/>
  <c r="D43" i="58"/>
  <c r="C43" i="58"/>
  <c r="D42" i="58"/>
  <c r="C42" i="58"/>
  <c r="D41" i="58"/>
  <c r="C41" i="58"/>
  <c r="D40" i="58"/>
  <c r="C40" i="58"/>
  <c r="D39" i="58"/>
  <c r="C39" i="58"/>
  <c r="D38" i="58"/>
  <c r="C38" i="58"/>
  <c r="D37" i="58"/>
  <c r="C37" i="58"/>
  <c r="D36" i="58"/>
  <c r="C36" i="58"/>
  <c r="D35" i="58"/>
  <c r="C35" i="58"/>
  <c r="D34" i="58"/>
  <c r="C34" i="58"/>
  <c r="D33" i="58"/>
  <c r="C33" i="58"/>
  <c r="D32" i="58"/>
  <c r="C32" i="58"/>
  <c r="D31" i="58"/>
  <c r="C31" i="58"/>
  <c r="D30" i="58"/>
  <c r="C30" i="58"/>
  <c r="D29" i="58"/>
  <c r="C29" i="58"/>
  <c r="D28" i="58"/>
  <c r="C28" i="58"/>
  <c r="D27" i="58"/>
  <c r="C27" i="58"/>
  <c r="D26" i="58"/>
  <c r="C26" i="58"/>
  <c r="D25" i="58"/>
  <c r="C25" i="58"/>
  <c r="D24" i="58"/>
  <c r="C24" i="58"/>
  <c r="D23" i="58"/>
  <c r="C23" i="58"/>
  <c r="D22" i="58"/>
  <c r="C22" i="58"/>
  <c r="D21" i="58"/>
  <c r="C21" i="58"/>
  <c r="D20" i="58"/>
  <c r="C20" i="58"/>
  <c r="D19" i="58"/>
  <c r="C19" i="58"/>
  <c r="D18" i="58"/>
  <c r="C18" i="58"/>
  <c r="D17" i="58"/>
  <c r="C17" i="58"/>
  <c r="D71" i="54"/>
  <c r="C71" i="54"/>
  <c r="D70" i="54"/>
  <c r="C70" i="54"/>
  <c r="D69" i="54"/>
  <c r="C69" i="54"/>
  <c r="D68" i="54"/>
  <c r="C68" i="54"/>
  <c r="D67" i="54"/>
  <c r="C67" i="54"/>
  <c r="D66" i="54"/>
  <c r="C66" i="54"/>
  <c r="D65" i="54"/>
  <c r="C65" i="54"/>
  <c r="D64" i="54"/>
  <c r="C64" i="54"/>
  <c r="D63" i="54"/>
  <c r="C63" i="54"/>
  <c r="D62" i="54"/>
  <c r="C62" i="54"/>
  <c r="D61" i="54"/>
  <c r="C61" i="54"/>
  <c r="D60" i="54"/>
  <c r="C60" i="54"/>
  <c r="D59" i="54"/>
  <c r="C59" i="54"/>
  <c r="D58" i="54"/>
  <c r="C58" i="54"/>
  <c r="D57" i="54"/>
  <c r="C57" i="54"/>
  <c r="D56" i="54"/>
  <c r="C56" i="54"/>
  <c r="D55" i="54"/>
  <c r="C55" i="54"/>
  <c r="D54" i="54"/>
  <c r="C54" i="54"/>
  <c r="D53" i="54"/>
  <c r="C53" i="54"/>
  <c r="D52" i="54"/>
  <c r="C52" i="54"/>
  <c r="D51" i="54"/>
  <c r="C51" i="54"/>
  <c r="D50" i="54"/>
  <c r="C50" i="54"/>
  <c r="D49" i="54"/>
  <c r="C49" i="54"/>
  <c r="D48" i="54"/>
  <c r="C48" i="54"/>
  <c r="D47" i="54"/>
  <c r="C47" i="54"/>
  <c r="D46" i="54"/>
  <c r="C46" i="54"/>
  <c r="D45" i="54"/>
  <c r="C45" i="54"/>
  <c r="D44" i="54"/>
  <c r="C44" i="54"/>
  <c r="D43" i="54"/>
  <c r="C43" i="54"/>
  <c r="D42" i="54"/>
  <c r="C42" i="54"/>
  <c r="D41" i="54"/>
  <c r="C41" i="54"/>
  <c r="D40" i="54"/>
  <c r="C40" i="54"/>
  <c r="D39" i="54"/>
  <c r="C39" i="54"/>
  <c r="D38" i="54"/>
  <c r="C38" i="54"/>
  <c r="D37" i="54"/>
  <c r="C37" i="54"/>
  <c r="D36" i="54"/>
  <c r="C36" i="54"/>
  <c r="D35" i="54"/>
  <c r="C35" i="54"/>
  <c r="D34" i="54"/>
  <c r="C34" i="54"/>
  <c r="D33" i="54"/>
  <c r="C33" i="54"/>
  <c r="D32" i="54"/>
  <c r="C32" i="54"/>
  <c r="D31" i="54"/>
  <c r="C31" i="54"/>
  <c r="D30" i="54"/>
  <c r="C30" i="54"/>
  <c r="D29" i="54"/>
  <c r="C29" i="54"/>
  <c r="D28" i="54"/>
  <c r="C28" i="54"/>
  <c r="D27" i="54"/>
  <c r="C27" i="54"/>
  <c r="D26" i="54"/>
  <c r="C26" i="54"/>
  <c r="D25" i="54"/>
  <c r="C25" i="54"/>
  <c r="D24" i="54"/>
  <c r="C24" i="54"/>
  <c r="D23" i="54"/>
  <c r="C23" i="54"/>
  <c r="D22" i="54"/>
  <c r="C22" i="54"/>
  <c r="D21" i="54"/>
  <c r="C21" i="54"/>
  <c r="D20" i="54"/>
  <c r="C20" i="54"/>
  <c r="D19" i="54"/>
  <c r="C19" i="54"/>
  <c r="D18" i="54"/>
  <c r="C18" i="54"/>
  <c r="D17" i="54"/>
  <c r="C17" i="54"/>
  <c r="D71" i="51"/>
  <c r="C71" i="51"/>
  <c r="D70" i="51"/>
  <c r="C70" i="51"/>
  <c r="D69" i="51"/>
  <c r="C69" i="51"/>
  <c r="D68" i="51"/>
  <c r="C68" i="51"/>
  <c r="D67" i="51"/>
  <c r="C67" i="51"/>
  <c r="D66" i="51"/>
  <c r="C66" i="51"/>
  <c r="D65" i="51"/>
  <c r="C65" i="51"/>
  <c r="D64" i="51"/>
  <c r="C64" i="51"/>
  <c r="D63" i="51"/>
  <c r="C63" i="51"/>
  <c r="D62" i="51"/>
  <c r="C62" i="51"/>
  <c r="D61" i="51"/>
  <c r="C61" i="51"/>
  <c r="D60" i="51"/>
  <c r="C60" i="51"/>
  <c r="D59" i="51"/>
  <c r="C59" i="51"/>
  <c r="D58" i="51"/>
  <c r="C58" i="51"/>
  <c r="D57" i="51"/>
  <c r="C57" i="51"/>
  <c r="D56" i="51"/>
  <c r="C56" i="51"/>
  <c r="D55" i="51"/>
  <c r="C55" i="51"/>
  <c r="D54" i="51"/>
  <c r="C54" i="51"/>
  <c r="D53" i="51"/>
  <c r="C53" i="51"/>
  <c r="D52" i="51"/>
  <c r="C52" i="51"/>
  <c r="D51" i="51"/>
  <c r="C51" i="51"/>
  <c r="D50" i="51"/>
  <c r="C50" i="51"/>
  <c r="D49" i="51"/>
  <c r="C49" i="51"/>
  <c r="D48" i="51"/>
  <c r="C48" i="51"/>
  <c r="D47" i="51"/>
  <c r="C47" i="51"/>
  <c r="D46" i="51"/>
  <c r="C46" i="51"/>
  <c r="D45" i="51"/>
  <c r="C45" i="51"/>
  <c r="D44" i="51"/>
  <c r="C44" i="51"/>
  <c r="D43" i="51"/>
  <c r="C43" i="51"/>
  <c r="D42" i="51"/>
  <c r="C42" i="51"/>
  <c r="D41" i="51"/>
  <c r="C41" i="51"/>
  <c r="D40" i="51"/>
  <c r="C40" i="51"/>
  <c r="D39" i="51"/>
  <c r="C39" i="51"/>
  <c r="D38" i="51"/>
  <c r="C38" i="51"/>
  <c r="D37" i="51"/>
  <c r="C37" i="51"/>
  <c r="D36" i="51"/>
  <c r="C36" i="51"/>
  <c r="D35" i="51"/>
  <c r="C35" i="51"/>
  <c r="D34" i="51"/>
  <c r="C34" i="51"/>
  <c r="D33" i="51"/>
  <c r="C33" i="51"/>
  <c r="D32" i="51"/>
  <c r="C32" i="51"/>
  <c r="D31" i="51"/>
  <c r="C31" i="51"/>
  <c r="D30" i="51"/>
  <c r="C30" i="51"/>
  <c r="D29" i="51"/>
  <c r="C29" i="51"/>
  <c r="D28" i="51"/>
  <c r="C28" i="51"/>
  <c r="D27" i="51"/>
  <c r="C27" i="51"/>
  <c r="D26" i="51"/>
  <c r="C26" i="51"/>
  <c r="D25" i="51"/>
  <c r="C25" i="51"/>
  <c r="D24" i="51"/>
  <c r="C24" i="51"/>
  <c r="D23" i="51"/>
  <c r="C23" i="51"/>
  <c r="D22" i="51"/>
  <c r="C22" i="51"/>
  <c r="D21" i="51"/>
  <c r="C21" i="51"/>
  <c r="D20" i="51"/>
  <c r="C20" i="51"/>
  <c r="D19" i="51"/>
  <c r="C19" i="51"/>
  <c r="D18" i="51"/>
  <c r="C18" i="51"/>
  <c r="D17" i="51"/>
  <c r="C17" i="51"/>
  <c r="D17" i="56"/>
  <c r="D18" i="56"/>
  <c r="D19" i="56"/>
  <c r="D20" i="56"/>
  <c r="D21" i="56"/>
  <c r="D22" i="56"/>
  <c r="D23" i="56"/>
  <c r="D24" i="56"/>
  <c r="D25" i="56"/>
  <c r="D26" i="56"/>
  <c r="D27" i="56"/>
  <c r="D28" i="56"/>
  <c r="D29" i="56"/>
  <c r="D30" i="56"/>
  <c r="D31" i="56"/>
  <c r="D32" i="56"/>
  <c r="D33" i="56"/>
  <c r="D34" i="56"/>
  <c r="D35" i="56"/>
  <c r="D36" i="56"/>
  <c r="D37" i="56"/>
  <c r="D38" i="56"/>
  <c r="D39" i="56"/>
  <c r="D40" i="56"/>
  <c r="D41" i="56"/>
  <c r="D42" i="56"/>
  <c r="D43" i="56"/>
  <c r="D44" i="56"/>
  <c r="D45" i="56"/>
  <c r="D46" i="56"/>
  <c r="D47" i="56"/>
  <c r="D48" i="56"/>
  <c r="D49" i="56"/>
  <c r="D50" i="56"/>
  <c r="D51" i="56"/>
  <c r="D52" i="56"/>
  <c r="D53" i="56"/>
  <c r="D54" i="56"/>
  <c r="D55" i="56"/>
  <c r="D56" i="56"/>
  <c r="D57" i="56"/>
  <c r="D58" i="56"/>
  <c r="D59" i="56"/>
  <c r="D60" i="56"/>
  <c r="D61" i="56"/>
  <c r="D62" i="56"/>
  <c r="D63" i="56"/>
  <c r="D64" i="56"/>
  <c r="D65" i="56"/>
  <c r="D66" i="56"/>
  <c r="D67" i="56"/>
  <c r="D68" i="56"/>
  <c r="D69" i="56"/>
  <c r="D70" i="56"/>
  <c r="D71" i="56"/>
  <c r="C71" i="56"/>
  <c r="C70" i="56"/>
  <c r="C69" i="56"/>
  <c r="C68" i="56"/>
  <c r="C67" i="56"/>
  <c r="C66" i="56"/>
  <c r="C65" i="56"/>
  <c r="C64" i="56"/>
  <c r="C63" i="56"/>
  <c r="C62" i="56"/>
  <c r="C61" i="56"/>
  <c r="C60" i="56"/>
  <c r="C59" i="56"/>
  <c r="C58" i="56"/>
  <c r="C57" i="56"/>
  <c r="C56" i="56"/>
  <c r="C55" i="56"/>
  <c r="C54" i="56"/>
  <c r="C53" i="56"/>
  <c r="C52" i="56"/>
  <c r="C51" i="56"/>
  <c r="C50" i="56"/>
  <c r="C49" i="56"/>
  <c r="C48" i="56"/>
  <c r="C47" i="56"/>
  <c r="C46" i="56"/>
  <c r="C45" i="56"/>
  <c r="C44" i="56"/>
  <c r="C43" i="56"/>
  <c r="C42" i="56"/>
  <c r="C41" i="56"/>
  <c r="C40" i="56"/>
  <c r="C39" i="56"/>
  <c r="C38" i="56"/>
  <c r="C37" i="56"/>
  <c r="C36" i="56"/>
  <c r="C35" i="56"/>
  <c r="C34" i="56"/>
  <c r="C33" i="56"/>
  <c r="C32" i="56"/>
  <c r="C31" i="56"/>
  <c r="C30" i="56"/>
  <c r="C29" i="56"/>
  <c r="C28" i="56"/>
  <c r="C27" i="56"/>
  <c r="C26" i="56"/>
  <c r="C25" i="56"/>
  <c r="C24" i="56"/>
  <c r="C23" i="56"/>
  <c r="C22" i="56"/>
  <c r="C21" i="56"/>
  <c r="C20" i="56"/>
  <c r="C19" i="56"/>
  <c r="C18" i="56"/>
  <c r="C17" i="56"/>
  <c r="D65" i="13"/>
  <c r="D64" i="13"/>
  <c r="D63" i="13"/>
  <c r="D62" i="13"/>
  <c r="D61" i="13"/>
  <c r="D60" i="13"/>
  <c r="D59" i="13"/>
  <c r="D58" i="13"/>
  <c r="D57" i="13"/>
  <c r="D56" i="13"/>
  <c r="D55" i="13"/>
  <c r="D54" i="13"/>
  <c r="D53" i="13"/>
  <c r="D52" i="13"/>
  <c r="D51" i="13"/>
  <c r="D50" i="13"/>
  <c r="D49" i="13"/>
  <c r="D48" i="13"/>
  <c r="D47" i="13"/>
  <c r="D46" i="13"/>
  <c r="D45" i="13"/>
  <c r="D44" i="13"/>
  <c r="D43" i="13"/>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D16" i="13"/>
  <c r="D15" i="13"/>
  <c r="D14" i="13"/>
  <c r="D13" i="13"/>
  <c r="D12" i="13"/>
  <c r="D11" i="13"/>
  <c r="D10" i="13"/>
  <c r="D9" i="13"/>
  <c r="D8" i="13"/>
  <c r="D7" i="13"/>
  <c r="D6" i="13"/>
  <c r="Y71" i="18"/>
  <c r="Y70" i="18"/>
  <c r="Y69" i="18"/>
  <c r="Y68" i="18"/>
  <c r="Y67" i="18"/>
  <c r="Y66" i="18"/>
  <c r="Y65" i="18"/>
  <c r="Y64" i="18"/>
  <c r="Y63" i="18"/>
  <c r="Y62" i="18"/>
  <c r="Y61" i="18"/>
  <c r="Y60" i="18"/>
  <c r="Y59" i="18"/>
  <c r="Y58" i="18"/>
  <c r="Y57" i="18"/>
  <c r="Y56" i="18"/>
  <c r="Y55" i="18"/>
  <c r="Y54" i="18"/>
  <c r="Y53" i="18"/>
  <c r="Y52" i="18"/>
  <c r="Y51" i="18"/>
  <c r="Y50" i="18"/>
  <c r="Y49" i="18"/>
  <c r="Y48" i="18"/>
  <c r="Y47" i="18"/>
  <c r="Y46" i="18"/>
  <c r="Y45" i="18"/>
  <c r="Y44" i="18"/>
  <c r="Y43" i="18"/>
  <c r="Y42" i="18"/>
  <c r="Y41" i="18"/>
  <c r="Y40" i="18"/>
  <c r="Y39" i="18"/>
  <c r="Y38" i="18"/>
  <c r="Y37" i="18"/>
  <c r="Y36" i="18"/>
  <c r="Y35" i="18"/>
  <c r="Y34" i="18"/>
  <c r="Y33" i="18"/>
  <c r="Y32" i="18"/>
  <c r="Y31" i="18"/>
  <c r="Y30" i="18"/>
  <c r="Y29" i="18"/>
  <c r="Y28" i="18"/>
  <c r="Y27" i="18"/>
  <c r="Y26" i="18"/>
  <c r="Y25" i="18"/>
  <c r="Y24" i="18"/>
  <c r="Y23" i="18"/>
  <c r="Y22" i="18"/>
  <c r="Y21" i="18"/>
  <c r="Y20" i="18"/>
  <c r="Y19" i="18"/>
  <c r="Y18" i="18"/>
  <c r="D71" i="18"/>
  <c r="C71" i="18"/>
  <c r="D70" i="18"/>
  <c r="C70" i="18"/>
  <c r="D69" i="18"/>
  <c r="C69" i="18"/>
  <c r="D68" i="18"/>
  <c r="C68" i="18"/>
  <c r="D67" i="18"/>
  <c r="C67" i="18"/>
  <c r="D66" i="18"/>
  <c r="C66" i="18"/>
  <c r="D65" i="18"/>
  <c r="C65" i="18"/>
  <c r="D64" i="18"/>
  <c r="C64" i="18"/>
  <c r="D63" i="18"/>
  <c r="C63" i="18"/>
  <c r="D62" i="18"/>
  <c r="C62" i="18"/>
  <c r="D61" i="18"/>
  <c r="C61" i="18"/>
  <c r="D60" i="18"/>
  <c r="C60" i="18"/>
  <c r="D59" i="18"/>
  <c r="C59" i="18"/>
  <c r="D58" i="18"/>
  <c r="C58" i="18"/>
  <c r="D57" i="18"/>
  <c r="C57" i="18"/>
  <c r="D56" i="18"/>
  <c r="C56" i="18"/>
  <c r="D55" i="18"/>
  <c r="C55" i="18"/>
  <c r="D54" i="18"/>
  <c r="C54" i="18"/>
  <c r="D53" i="18"/>
  <c r="C53" i="18"/>
  <c r="D52" i="18"/>
  <c r="C52" i="18"/>
  <c r="D51" i="18"/>
  <c r="C51" i="18"/>
  <c r="D50" i="18"/>
  <c r="C50" i="18"/>
  <c r="D49" i="18"/>
  <c r="C49" i="18"/>
  <c r="D48" i="18"/>
  <c r="C48" i="18"/>
  <c r="D47" i="18"/>
  <c r="C47" i="18"/>
  <c r="D46" i="18"/>
  <c r="C46" i="18"/>
  <c r="D45" i="18"/>
  <c r="C45" i="18"/>
  <c r="D44" i="18"/>
  <c r="C44" i="18"/>
  <c r="D43" i="18"/>
  <c r="C43" i="18"/>
  <c r="D42" i="18"/>
  <c r="C42" i="18"/>
  <c r="D41" i="18"/>
  <c r="C41" i="18"/>
  <c r="D40" i="18"/>
  <c r="C40" i="18"/>
  <c r="D39" i="18"/>
  <c r="C39" i="18"/>
  <c r="D38" i="18"/>
  <c r="C38" i="18"/>
  <c r="D37" i="18"/>
  <c r="C37" i="18"/>
  <c r="D36" i="18"/>
  <c r="C36" i="18"/>
  <c r="D35" i="18"/>
  <c r="C35" i="18"/>
  <c r="D34" i="18"/>
  <c r="C34" i="18"/>
  <c r="D33" i="18"/>
  <c r="C33" i="18"/>
  <c r="D32" i="18"/>
  <c r="C32" i="18"/>
  <c r="D31" i="18"/>
  <c r="C31" i="18"/>
  <c r="D30" i="18"/>
  <c r="C30" i="18"/>
  <c r="D29" i="18"/>
  <c r="C29" i="18"/>
  <c r="D28" i="18"/>
  <c r="C28" i="18"/>
  <c r="D27" i="18"/>
  <c r="C27" i="18"/>
  <c r="D26" i="18"/>
  <c r="C26" i="18"/>
  <c r="D25" i="18"/>
  <c r="C25" i="18"/>
  <c r="D24" i="18"/>
  <c r="C24" i="18"/>
  <c r="D23" i="18"/>
  <c r="C23" i="18"/>
  <c r="D22" i="18"/>
  <c r="C22" i="18"/>
  <c r="D21" i="18"/>
  <c r="C21" i="18"/>
  <c r="D20" i="18"/>
  <c r="C20" i="18"/>
  <c r="D19" i="18"/>
  <c r="C19" i="18"/>
  <c r="D18" i="18"/>
  <c r="C18" i="18"/>
  <c r="D17" i="18"/>
  <c r="C17" i="18"/>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D9" i="12"/>
  <c r="D8" i="12"/>
  <c r="D7" i="12"/>
  <c r="D6" i="12"/>
  <c r="Y71" i="17"/>
  <c r="Y70" i="17"/>
  <c r="Y69" i="17"/>
  <c r="Y68" i="17"/>
  <c r="Y67" i="17"/>
  <c r="Y66" i="17"/>
  <c r="Y65" i="17"/>
  <c r="Y64" i="17"/>
  <c r="Y63" i="17"/>
  <c r="Y62" i="17"/>
  <c r="Y61" i="17"/>
  <c r="Y60" i="17"/>
  <c r="Y59" i="17"/>
  <c r="Y58" i="17"/>
  <c r="Y57" i="17"/>
  <c r="Y56" i="17"/>
  <c r="Y55" i="17"/>
  <c r="Y54" i="17"/>
  <c r="Y53" i="17"/>
  <c r="Y52" i="17"/>
  <c r="Y51" i="17"/>
  <c r="Y50" i="17"/>
  <c r="Y49" i="17"/>
  <c r="Y48" i="17"/>
  <c r="Y47" i="17"/>
  <c r="Y46" i="17"/>
  <c r="Y45" i="17"/>
  <c r="Y44" i="17"/>
  <c r="Y43" i="17"/>
  <c r="Y42" i="17"/>
  <c r="Y41" i="17"/>
  <c r="Y40" i="17"/>
  <c r="Y39" i="17"/>
  <c r="Y38" i="17"/>
  <c r="Y37" i="17"/>
  <c r="Y36" i="17"/>
  <c r="Y35" i="17"/>
  <c r="Y34" i="17"/>
  <c r="Y33" i="17"/>
  <c r="Y32" i="17"/>
  <c r="Y31" i="17"/>
  <c r="Y30" i="17"/>
  <c r="Y29" i="17"/>
  <c r="Y28" i="17"/>
  <c r="Y27" i="17"/>
  <c r="Y26" i="17"/>
  <c r="Y25" i="17"/>
  <c r="Y24" i="17"/>
  <c r="Y23" i="17"/>
  <c r="Y22" i="17"/>
  <c r="Y21" i="17"/>
  <c r="Y20" i="17"/>
  <c r="Y19" i="17"/>
  <c r="Y18" i="17"/>
  <c r="D71" i="17"/>
  <c r="C71" i="17"/>
  <c r="D70" i="17"/>
  <c r="C70" i="17"/>
  <c r="D69" i="17"/>
  <c r="C69" i="17"/>
  <c r="D68" i="17"/>
  <c r="C68" i="17"/>
  <c r="D67" i="17"/>
  <c r="C67" i="17"/>
  <c r="D66" i="17"/>
  <c r="C66" i="17"/>
  <c r="D65" i="17"/>
  <c r="C65" i="17"/>
  <c r="D64" i="17"/>
  <c r="C64" i="17"/>
  <c r="D63" i="17"/>
  <c r="C63" i="17"/>
  <c r="D62" i="17"/>
  <c r="C62" i="17"/>
  <c r="D61" i="17"/>
  <c r="C61" i="17"/>
  <c r="D60" i="17"/>
  <c r="C60" i="17"/>
  <c r="D59" i="17"/>
  <c r="C59" i="17"/>
  <c r="D58" i="17"/>
  <c r="C58" i="17"/>
  <c r="D57" i="17"/>
  <c r="C57" i="17"/>
  <c r="D56" i="17"/>
  <c r="C56" i="17"/>
  <c r="D55" i="17"/>
  <c r="C55" i="17"/>
  <c r="D54" i="17"/>
  <c r="C54" i="17"/>
  <c r="D53" i="17"/>
  <c r="C53" i="17"/>
  <c r="D52" i="17"/>
  <c r="C52" i="17"/>
  <c r="D51" i="17"/>
  <c r="C51" i="17"/>
  <c r="D50" i="17"/>
  <c r="C50" i="17"/>
  <c r="D49" i="17"/>
  <c r="C49" i="17"/>
  <c r="D48" i="17"/>
  <c r="C48" i="17"/>
  <c r="D47" i="17"/>
  <c r="C47" i="17"/>
  <c r="D46" i="17"/>
  <c r="C46" i="17"/>
  <c r="D45" i="17"/>
  <c r="C45" i="17"/>
  <c r="D44" i="17"/>
  <c r="C44" i="17"/>
  <c r="D43" i="17"/>
  <c r="C43" i="17"/>
  <c r="D42" i="17"/>
  <c r="C42" i="17"/>
  <c r="D41" i="17"/>
  <c r="C41" i="17"/>
  <c r="D40" i="17"/>
  <c r="C40" i="17"/>
  <c r="D39" i="17"/>
  <c r="C39" i="17"/>
  <c r="D38" i="17"/>
  <c r="C38" i="17"/>
  <c r="D37" i="17"/>
  <c r="C37" i="17"/>
  <c r="D36" i="17"/>
  <c r="C36" i="17"/>
  <c r="D35" i="17"/>
  <c r="C35" i="17"/>
  <c r="D34" i="17"/>
  <c r="C34" i="17"/>
  <c r="D33" i="17"/>
  <c r="C33" i="17"/>
  <c r="D32" i="17"/>
  <c r="C32" i="17"/>
  <c r="D31" i="17"/>
  <c r="C31" i="17"/>
  <c r="D30" i="17"/>
  <c r="C30" i="17"/>
  <c r="D29" i="17"/>
  <c r="C29" i="17"/>
  <c r="D28" i="17"/>
  <c r="C28" i="17"/>
  <c r="D27" i="17"/>
  <c r="C27" i="17"/>
  <c r="D26" i="17"/>
  <c r="C26" i="17"/>
  <c r="D25" i="17"/>
  <c r="C25" i="17"/>
  <c r="D24" i="17"/>
  <c r="C24" i="17"/>
  <c r="D23" i="17"/>
  <c r="C23" i="17"/>
  <c r="D22" i="17"/>
  <c r="C22" i="17"/>
  <c r="D21" i="17"/>
  <c r="C21" i="17"/>
  <c r="D20" i="17"/>
  <c r="C20" i="17"/>
  <c r="D19" i="17"/>
  <c r="C19" i="17"/>
  <c r="D18" i="17"/>
  <c r="C18" i="17"/>
  <c r="D17" i="17"/>
  <c r="C17" i="17"/>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6" i="11"/>
  <c r="D5" i="11"/>
  <c r="Y71" i="15"/>
  <c r="Y70" i="15"/>
  <c r="Y69" i="15"/>
  <c r="Y68" i="15"/>
  <c r="Y67" i="15"/>
  <c r="Y66" i="15"/>
  <c r="Y65" i="15"/>
  <c r="Y64" i="15"/>
  <c r="Y63" i="15"/>
  <c r="Y62" i="15"/>
  <c r="Y61" i="15"/>
  <c r="Y60" i="15"/>
  <c r="Y59" i="15"/>
  <c r="Y58" i="15"/>
  <c r="Y57" i="15"/>
  <c r="Y56" i="15"/>
  <c r="Y55" i="15"/>
  <c r="Y54" i="15"/>
  <c r="Y53" i="15"/>
  <c r="Y52" i="15"/>
  <c r="Y51" i="15"/>
  <c r="Y50" i="15"/>
  <c r="Y49" i="15"/>
  <c r="Y48" i="15"/>
  <c r="Y47" i="15"/>
  <c r="Y46" i="15"/>
  <c r="Y45" i="15"/>
  <c r="Y44" i="15"/>
  <c r="Y43" i="15"/>
  <c r="Y42" i="15"/>
  <c r="Y41" i="15"/>
  <c r="Y40" i="15"/>
  <c r="Y39" i="15"/>
  <c r="Y38" i="15"/>
  <c r="Y37" i="15"/>
  <c r="Y36" i="15"/>
  <c r="Y35" i="15"/>
  <c r="Y34" i="15"/>
  <c r="Y33" i="15"/>
  <c r="Y32" i="15"/>
  <c r="Y31" i="15"/>
  <c r="Y30" i="15"/>
  <c r="Y29" i="15"/>
  <c r="Y28" i="15"/>
  <c r="Y27" i="15"/>
  <c r="Y26" i="15"/>
  <c r="Y25" i="15"/>
  <c r="Y24" i="15"/>
  <c r="Y23" i="15"/>
  <c r="Y22" i="15"/>
  <c r="Y21" i="15"/>
  <c r="Y20" i="15"/>
  <c r="Y19" i="15"/>
  <c r="Y18" i="15"/>
  <c r="D71" i="15"/>
  <c r="C71" i="15"/>
  <c r="D70" i="15"/>
  <c r="C70" i="15"/>
  <c r="D69" i="15"/>
  <c r="C69" i="15"/>
  <c r="D68" i="15"/>
  <c r="C68" i="15"/>
  <c r="D67" i="15"/>
  <c r="C67" i="15"/>
  <c r="D66" i="15"/>
  <c r="C66" i="15"/>
  <c r="D65" i="15"/>
  <c r="C65" i="15"/>
  <c r="D64" i="15"/>
  <c r="C64" i="15"/>
  <c r="D63" i="15"/>
  <c r="C63" i="15"/>
  <c r="D62" i="15"/>
  <c r="C62" i="15"/>
  <c r="D61" i="15"/>
  <c r="C61" i="15"/>
  <c r="D60" i="15"/>
  <c r="C60" i="15"/>
  <c r="D59" i="15"/>
  <c r="C59" i="15"/>
  <c r="D58" i="15"/>
  <c r="C58" i="15"/>
  <c r="D57" i="15"/>
  <c r="C57" i="15"/>
  <c r="D56" i="15"/>
  <c r="C56" i="15"/>
  <c r="D55" i="15"/>
  <c r="C55" i="15"/>
  <c r="D54" i="15"/>
  <c r="C54" i="15"/>
  <c r="D53" i="15"/>
  <c r="C53" i="15"/>
  <c r="D52" i="15"/>
  <c r="C52" i="15"/>
  <c r="D51" i="15"/>
  <c r="C51" i="15"/>
  <c r="D50" i="15"/>
  <c r="C50" i="15"/>
  <c r="D49" i="15"/>
  <c r="C49" i="15"/>
  <c r="D48" i="15"/>
  <c r="C48" i="15"/>
  <c r="D47" i="15"/>
  <c r="C47" i="15"/>
  <c r="D46" i="15"/>
  <c r="C46" i="15"/>
  <c r="D45" i="15"/>
  <c r="C45" i="15"/>
  <c r="D44" i="15"/>
  <c r="C44" i="15"/>
  <c r="D43" i="15"/>
  <c r="C43" i="15"/>
  <c r="D42" i="15"/>
  <c r="C42" i="15"/>
  <c r="D41" i="15"/>
  <c r="C41" i="15"/>
  <c r="D40" i="15"/>
  <c r="C40" i="15"/>
  <c r="D39" i="15"/>
  <c r="C39" i="15"/>
  <c r="D38" i="15"/>
  <c r="C38" i="15"/>
  <c r="D37" i="15"/>
  <c r="C37" i="15"/>
  <c r="D36" i="15"/>
  <c r="C36" i="15"/>
  <c r="D35" i="15"/>
  <c r="C35" i="15"/>
  <c r="D34" i="15"/>
  <c r="C34" i="15"/>
  <c r="D33" i="15"/>
  <c r="C33" i="15"/>
  <c r="D32" i="15"/>
  <c r="C32" i="15"/>
  <c r="D31" i="15"/>
  <c r="C31" i="15"/>
  <c r="D30" i="15"/>
  <c r="C30" i="15"/>
  <c r="D29" i="15"/>
  <c r="C29" i="15"/>
  <c r="D28" i="15"/>
  <c r="C28" i="15"/>
  <c r="D27" i="15"/>
  <c r="C27" i="15"/>
  <c r="D26" i="15"/>
  <c r="C26" i="15"/>
  <c r="D25" i="15"/>
  <c r="C25" i="15"/>
  <c r="D24" i="15"/>
  <c r="C24" i="15"/>
  <c r="D23" i="15"/>
  <c r="C23" i="15"/>
  <c r="D22" i="15"/>
  <c r="C22" i="15"/>
  <c r="D21" i="15"/>
  <c r="C21" i="15"/>
  <c r="D20" i="15"/>
  <c r="C20" i="15"/>
  <c r="D19" i="15"/>
  <c r="C19" i="15"/>
  <c r="D18" i="15"/>
  <c r="C18" i="15"/>
  <c r="D17" i="15"/>
  <c r="C17" i="15"/>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33" i="8"/>
  <c r="C32" i="8"/>
  <c r="C31" i="8"/>
  <c r="C30" i="8"/>
  <c r="C29" i="8"/>
  <c r="C28" i="8"/>
  <c r="C27" i="8"/>
  <c r="C26" i="8"/>
  <c r="C25" i="8"/>
  <c r="C24" i="8"/>
  <c r="C23" i="8"/>
  <c r="C22" i="8"/>
  <c r="C21" i="8"/>
  <c r="C20" i="8"/>
  <c r="C19" i="8"/>
  <c r="C18" i="8"/>
  <c r="F54" i="65" l="1"/>
  <c r="F51" i="65"/>
  <c r="F50" i="65"/>
  <c r="F46" i="65"/>
  <c r="E42" i="65"/>
  <c r="F41" i="65"/>
  <c r="F38" i="65"/>
  <c r="E37" i="65"/>
  <c r="E35" i="65"/>
  <c r="E34" i="65"/>
  <c r="F32" i="65"/>
  <c r="F27" i="65"/>
  <c r="E26" i="65"/>
  <c r="F20" i="65"/>
  <c r="F19" i="65"/>
  <c r="E18" i="65"/>
  <c r="E15" i="65"/>
  <c r="E14" i="65"/>
  <c r="E12" i="65"/>
  <c r="F10" i="65"/>
  <c r="F9" i="65"/>
  <c r="F8" i="65"/>
  <c r="F7" i="65"/>
  <c r="E6" i="65"/>
  <c r="F5" i="65"/>
  <c r="P76" i="66"/>
  <c r="C76" i="66"/>
  <c r="P75" i="66"/>
  <c r="C75" i="66"/>
  <c r="X6" i="66"/>
  <c r="W6" i="66"/>
  <c r="V6" i="66"/>
  <c r="U6" i="66"/>
  <c r="T6" i="66"/>
  <c r="S6" i="66"/>
  <c r="R6" i="66"/>
  <c r="Q6" i="66"/>
  <c r="P6" i="66"/>
  <c r="O6" i="66"/>
  <c r="N6" i="66"/>
  <c r="M6" i="66"/>
  <c r="L6" i="66"/>
  <c r="K6" i="66"/>
  <c r="J6" i="66"/>
  <c r="I6" i="66"/>
  <c r="H6" i="66"/>
  <c r="G6" i="66"/>
  <c r="F6" i="66"/>
  <c r="E6" i="66"/>
  <c r="V5" i="66"/>
  <c r="T5" i="66"/>
  <c r="O5" i="66"/>
  <c r="J5" i="66"/>
  <c r="E5" i="66"/>
  <c r="C4" i="66"/>
  <c r="B2" i="66"/>
  <c r="E57" i="65"/>
  <c r="F57" i="65"/>
  <c r="E54" i="65"/>
  <c r="F52" i="65"/>
  <c r="E52" i="65"/>
  <c r="E45" i="65"/>
  <c r="F45" i="65"/>
  <c r="E40" i="65"/>
  <c r="F40" i="65"/>
  <c r="F37" i="65"/>
  <c r="F36" i="65"/>
  <c r="F35" i="65"/>
  <c r="F33" i="65"/>
  <c r="E33" i="65"/>
  <c r="F30" i="65"/>
  <c r="E30" i="65"/>
  <c r="F29" i="65"/>
  <c r="E28" i="65"/>
  <c r="F28" i="65"/>
  <c r="F26" i="65"/>
  <c r="F24" i="65"/>
  <c r="F22" i="65"/>
  <c r="E22" i="65"/>
  <c r="F21" i="65"/>
  <c r="E20" i="65"/>
  <c r="F17" i="65"/>
  <c r="F13" i="65"/>
  <c r="F12" i="65"/>
  <c r="F59" i="63"/>
  <c r="F58" i="63"/>
  <c r="E52" i="63"/>
  <c r="E51" i="63"/>
  <c r="E50" i="63"/>
  <c r="E49" i="63"/>
  <c r="F48" i="63"/>
  <c r="F44" i="63"/>
  <c r="F42" i="63"/>
  <c r="E36" i="63"/>
  <c r="E34" i="63"/>
  <c r="E28" i="63"/>
  <c r="F24" i="63"/>
  <c r="F23" i="63"/>
  <c r="F20" i="63"/>
  <c r="F16" i="63"/>
  <c r="F15" i="63"/>
  <c r="E13" i="63"/>
  <c r="F12" i="63"/>
  <c r="E10" i="63"/>
  <c r="F8" i="63"/>
  <c r="E7" i="63"/>
  <c r="F5" i="63"/>
  <c r="P76" i="64"/>
  <c r="C76" i="64"/>
  <c r="P75" i="64"/>
  <c r="C75" i="64"/>
  <c r="X6" i="64"/>
  <c r="W6" i="64"/>
  <c r="V6" i="64"/>
  <c r="U6" i="64"/>
  <c r="T6" i="64"/>
  <c r="S6" i="64"/>
  <c r="R6" i="64"/>
  <c r="Q6" i="64"/>
  <c r="P6" i="64"/>
  <c r="O6" i="64"/>
  <c r="N6" i="64"/>
  <c r="M6" i="64"/>
  <c r="L6" i="64"/>
  <c r="K6" i="64"/>
  <c r="J6" i="64"/>
  <c r="I6" i="64"/>
  <c r="H6" i="64"/>
  <c r="G6" i="64"/>
  <c r="F6" i="64"/>
  <c r="E6" i="64"/>
  <c r="V5" i="64"/>
  <c r="T5" i="64"/>
  <c r="O5" i="64"/>
  <c r="J5" i="64"/>
  <c r="E5" i="64"/>
  <c r="C4" i="64"/>
  <c r="B2" i="64"/>
  <c r="E59" i="63"/>
  <c r="F55" i="63"/>
  <c r="E55" i="63"/>
  <c r="E54" i="63"/>
  <c r="F54" i="63"/>
  <c r="F52" i="63"/>
  <c r="F51" i="63"/>
  <c r="F50" i="63"/>
  <c r="F49" i="63"/>
  <c r="E46" i="63"/>
  <c r="F46" i="63"/>
  <c r="E45" i="63"/>
  <c r="F41" i="63"/>
  <c r="E41" i="63"/>
  <c r="E40" i="63"/>
  <c r="F40" i="63"/>
  <c r="E38" i="63"/>
  <c r="F38" i="63"/>
  <c r="F36" i="63"/>
  <c r="F35" i="63"/>
  <c r="E35" i="63"/>
  <c r="F34" i="63"/>
  <c r="F33" i="63"/>
  <c r="E33" i="63"/>
  <c r="F32" i="63"/>
  <c r="E32" i="63"/>
  <c r="E31" i="63"/>
  <c r="F31" i="63"/>
  <c r="F29" i="63"/>
  <c r="E29" i="63"/>
  <c r="F28" i="63"/>
  <c r="E27" i="63"/>
  <c r="F27" i="63"/>
  <c r="F25" i="63"/>
  <c r="E25" i="63"/>
  <c r="E24" i="63"/>
  <c r="E23" i="63"/>
  <c r="F21" i="63"/>
  <c r="E21" i="63"/>
  <c r="E20" i="63"/>
  <c r="E19" i="63"/>
  <c r="F19" i="63"/>
  <c r="F17" i="63"/>
  <c r="E17" i="63"/>
  <c r="F13" i="63"/>
  <c r="F9" i="63"/>
  <c r="E9" i="63"/>
  <c r="F7" i="63"/>
  <c r="E59" i="62"/>
  <c r="F58" i="62"/>
  <c r="E57" i="62"/>
  <c r="F56" i="62"/>
  <c r="E54" i="62"/>
  <c r="F53" i="62"/>
  <c r="E51" i="62"/>
  <c r="E50" i="62"/>
  <c r="F49" i="62"/>
  <c r="E48" i="62"/>
  <c r="E47" i="62"/>
  <c r="E46" i="62"/>
  <c r="F45" i="62"/>
  <c r="E43" i="62"/>
  <c r="E42" i="62"/>
  <c r="F41" i="62"/>
  <c r="E40" i="62"/>
  <c r="E39" i="62"/>
  <c r="E38" i="62"/>
  <c r="E37" i="62"/>
  <c r="E35" i="62"/>
  <c r="E34" i="62"/>
  <c r="F33" i="62"/>
  <c r="E32" i="62"/>
  <c r="E31" i="62"/>
  <c r="E30" i="62"/>
  <c r="F29" i="62"/>
  <c r="E28" i="62"/>
  <c r="E27" i="62"/>
  <c r="F26" i="62"/>
  <c r="E25" i="62"/>
  <c r="E24" i="62"/>
  <c r="E23" i="62"/>
  <c r="E22" i="62"/>
  <c r="E21" i="62"/>
  <c r="E20" i="62"/>
  <c r="E19" i="62"/>
  <c r="E18" i="62"/>
  <c r="E17" i="62"/>
  <c r="E14" i="62"/>
  <c r="E13" i="62"/>
  <c r="E12" i="62"/>
  <c r="F11" i="62"/>
  <c r="E10" i="62"/>
  <c r="E9" i="62"/>
  <c r="E8" i="62"/>
  <c r="E7" i="62"/>
  <c r="F6" i="62"/>
  <c r="E5" i="62"/>
  <c r="F17" i="62"/>
  <c r="F19" i="62"/>
  <c r="F24" i="62"/>
  <c r="F27" i="62"/>
  <c r="E33" i="62"/>
  <c r="E36" i="62"/>
  <c r="F36" i="62"/>
  <c r="F37" i="62"/>
  <c r="F38" i="62"/>
  <c r="F40" i="62"/>
  <c r="E44" i="62"/>
  <c r="F44" i="62"/>
  <c r="E49" i="62"/>
  <c r="F51" i="62"/>
  <c r="F57" i="62"/>
  <c r="E58" i="62"/>
  <c r="F59" i="59"/>
  <c r="F58" i="59"/>
  <c r="F56" i="59"/>
  <c r="F54" i="59"/>
  <c r="F52" i="59"/>
  <c r="E51" i="59"/>
  <c r="F48" i="59"/>
  <c r="F47" i="59"/>
  <c r="E45" i="59"/>
  <c r="F43" i="59"/>
  <c r="E42" i="59"/>
  <c r="F39" i="59"/>
  <c r="E38" i="59"/>
  <c r="E36" i="59"/>
  <c r="F32" i="59"/>
  <c r="E30" i="59"/>
  <c r="F29" i="59"/>
  <c r="F28" i="59"/>
  <c r="F26" i="59"/>
  <c r="E25" i="59"/>
  <c r="F22" i="59"/>
  <c r="F21" i="59"/>
  <c r="E19" i="59"/>
  <c r="E17" i="59"/>
  <c r="F16" i="59"/>
  <c r="F14" i="59"/>
  <c r="E13" i="59"/>
  <c r="F12" i="59"/>
  <c r="F10" i="59"/>
  <c r="E9" i="59"/>
  <c r="E7" i="59"/>
  <c r="E6" i="59"/>
  <c r="F5" i="59"/>
  <c r="F19" i="59"/>
  <c r="F27" i="59"/>
  <c r="F55" i="59"/>
  <c r="E39" i="59"/>
  <c r="F35" i="59"/>
  <c r="F31" i="59"/>
  <c r="E23" i="59"/>
  <c r="E15" i="59"/>
  <c r="E54" i="59"/>
  <c r="E29" i="59"/>
  <c r="E8" i="59"/>
  <c r="P76" i="58"/>
  <c r="C76" i="58"/>
  <c r="P75" i="58"/>
  <c r="C75" i="58"/>
  <c r="X6" i="58"/>
  <c r="W6" i="58"/>
  <c r="V6" i="58"/>
  <c r="U6" i="58"/>
  <c r="T6" i="58"/>
  <c r="S6" i="58"/>
  <c r="R6" i="58"/>
  <c r="Q6" i="58"/>
  <c r="P6" i="58"/>
  <c r="O6" i="58"/>
  <c r="N6" i="58"/>
  <c r="M6" i="58"/>
  <c r="L6" i="58"/>
  <c r="K6" i="58"/>
  <c r="J6" i="58"/>
  <c r="I6" i="58"/>
  <c r="H6" i="58"/>
  <c r="G6" i="58"/>
  <c r="F6" i="58"/>
  <c r="E6" i="58"/>
  <c r="V5" i="58"/>
  <c r="T5" i="58"/>
  <c r="O5" i="58"/>
  <c r="J5" i="58"/>
  <c r="E5" i="58"/>
  <c r="C4" i="58"/>
  <c r="B2" i="58"/>
  <c r="P76" i="56"/>
  <c r="C76" i="56"/>
  <c r="P75" i="56"/>
  <c r="C75" i="56"/>
  <c r="X6" i="56"/>
  <c r="W6" i="56"/>
  <c r="V6" i="56"/>
  <c r="U6" i="56"/>
  <c r="T6" i="56"/>
  <c r="S6" i="56"/>
  <c r="R6" i="56"/>
  <c r="Q6" i="56"/>
  <c r="P6" i="56"/>
  <c r="O6" i="56"/>
  <c r="N6" i="56"/>
  <c r="M6" i="56"/>
  <c r="L6" i="56"/>
  <c r="K6" i="56"/>
  <c r="J6" i="56"/>
  <c r="I6" i="56"/>
  <c r="H6" i="56"/>
  <c r="G6" i="56"/>
  <c r="F6" i="56"/>
  <c r="E6" i="56"/>
  <c r="T5" i="56"/>
  <c r="J5" i="56"/>
  <c r="E5" i="56"/>
  <c r="C4" i="56"/>
  <c r="B2" i="56"/>
  <c r="B3" i="51"/>
  <c r="B3" i="54"/>
  <c r="D81" i="55"/>
  <c r="F81" i="55" s="1"/>
  <c r="D80" i="55"/>
  <c r="D79" i="55"/>
  <c r="F79" i="55" s="1"/>
  <c r="G79" i="55" s="1"/>
  <c r="D78" i="55"/>
  <c r="D77" i="55"/>
  <c r="D76" i="55"/>
  <c r="D75" i="55"/>
  <c r="F75" i="55" s="1"/>
  <c r="D74" i="55"/>
  <c r="D73" i="55"/>
  <c r="F73" i="55" s="1"/>
  <c r="D72" i="55"/>
  <c r="F72" i="55" s="1"/>
  <c r="D71" i="55"/>
  <c r="F71" i="55" s="1"/>
  <c r="G71" i="55" s="1"/>
  <c r="D70" i="55"/>
  <c r="D69" i="55"/>
  <c r="D68" i="55"/>
  <c r="D67" i="55"/>
  <c r="F67" i="55" s="1"/>
  <c r="D66" i="55"/>
  <c r="D65" i="55"/>
  <c r="F65" i="55" s="1"/>
  <c r="D64" i="55"/>
  <c r="D63" i="55"/>
  <c r="D62" i="55"/>
  <c r="D61" i="55"/>
  <c r="D60" i="55"/>
  <c r="F60" i="55" s="1"/>
  <c r="G60" i="55" s="1"/>
  <c r="H60" i="55" s="1"/>
  <c r="D59" i="55"/>
  <c r="D58" i="55"/>
  <c r="F58" i="55" s="1"/>
  <c r="E70" i="54" s="1"/>
  <c r="D57" i="55"/>
  <c r="F57" i="55" s="1"/>
  <c r="E69" i="54" s="1"/>
  <c r="D56" i="55"/>
  <c r="F56" i="55" s="1"/>
  <c r="E68" i="54" s="1"/>
  <c r="D55" i="55"/>
  <c r="F55" i="55" s="1"/>
  <c r="G55" i="55" s="1"/>
  <c r="F67" i="54" s="1"/>
  <c r="D54" i="55"/>
  <c r="D53" i="55"/>
  <c r="D52" i="55"/>
  <c r="F52" i="55" s="1"/>
  <c r="E64" i="54" s="1"/>
  <c r="D51" i="55"/>
  <c r="D50" i="55"/>
  <c r="F50" i="55" s="1"/>
  <c r="E62" i="54" s="1"/>
  <c r="D49" i="55"/>
  <c r="F49" i="55" s="1"/>
  <c r="E61" i="54" s="1"/>
  <c r="D48" i="55"/>
  <c r="F48" i="55" s="1"/>
  <c r="E60" i="54" s="1"/>
  <c r="D47" i="55"/>
  <c r="D46" i="55"/>
  <c r="D45" i="55"/>
  <c r="D44" i="55"/>
  <c r="D43" i="55"/>
  <c r="D42" i="55"/>
  <c r="F42" i="55" s="1"/>
  <c r="E54" i="54" s="1"/>
  <c r="D41" i="55"/>
  <c r="F41" i="55" s="1"/>
  <c r="E53" i="54" s="1"/>
  <c r="D40" i="55"/>
  <c r="F40" i="55" s="1"/>
  <c r="E52" i="54" s="1"/>
  <c r="D39" i="55"/>
  <c r="D38" i="55"/>
  <c r="D37" i="55"/>
  <c r="D36" i="55"/>
  <c r="F36" i="55" s="1"/>
  <c r="E48" i="54" s="1"/>
  <c r="D35" i="55"/>
  <c r="D34" i="55"/>
  <c r="D33" i="55"/>
  <c r="F33" i="55" s="1"/>
  <c r="D32" i="55"/>
  <c r="F32" i="55" s="1"/>
  <c r="E44" i="54" s="1"/>
  <c r="D31" i="55"/>
  <c r="D30" i="55"/>
  <c r="D29" i="55"/>
  <c r="D28" i="55"/>
  <c r="F28" i="55" s="1"/>
  <c r="D27" i="55"/>
  <c r="D26" i="55"/>
  <c r="F26" i="55" s="1"/>
  <c r="E38" i="54" s="1"/>
  <c r="D25" i="55"/>
  <c r="F25" i="55" s="1"/>
  <c r="G25" i="55" s="1"/>
  <c r="F37" i="54" s="1"/>
  <c r="D24" i="55"/>
  <c r="F24" i="55" s="1"/>
  <c r="E36" i="54" s="1"/>
  <c r="D23" i="55"/>
  <c r="F23" i="55" s="1"/>
  <c r="E35" i="54" s="1"/>
  <c r="D22" i="55"/>
  <c r="D21" i="55"/>
  <c r="D20" i="55"/>
  <c r="D19" i="55"/>
  <c r="D18" i="55"/>
  <c r="F18" i="55" s="1"/>
  <c r="E30" i="54" s="1"/>
  <c r="D17" i="55"/>
  <c r="F17" i="55" s="1"/>
  <c r="E29" i="54" s="1"/>
  <c r="D16" i="55"/>
  <c r="F16" i="55" s="1"/>
  <c r="E28" i="54" s="1"/>
  <c r="D15" i="55"/>
  <c r="F15" i="55" s="1"/>
  <c r="E27" i="54" s="1"/>
  <c r="D14" i="55"/>
  <c r="D13" i="55"/>
  <c r="D12" i="55"/>
  <c r="D11" i="55"/>
  <c r="F11" i="55" s="1"/>
  <c r="E23" i="54" s="1"/>
  <c r="D10" i="55"/>
  <c r="F10" i="55" s="1"/>
  <c r="E22" i="54" s="1"/>
  <c r="D9" i="55"/>
  <c r="D8" i="55"/>
  <c r="F8" i="55" s="1"/>
  <c r="E20" i="54" s="1"/>
  <c r="D7" i="55"/>
  <c r="F7" i="55" s="1"/>
  <c r="G7" i="55" s="1"/>
  <c r="F19" i="54" s="1"/>
  <c r="D6" i="55"/>
  <c r="F6" i="55" s="1"/>
  <c r="E18" i="54" s="1"/>
  <c r="D5" i="55"/>
  <c r="O71" i="54"/>
  <c r="O70" i="54"/>
  <c r="O69" i="54"/>
  <c r="O68" i="54"/>
  <c r="O67" i="54"/>
  <c r="O66" i="54"/>
  <c r="O65" i="54"/>
  <c r="O64" i="54"/>
  <c r="O63" i="54"/>
  <c r="O62" i="54"/>
  <c r="O61" i="54"/>
  <c r="O60" i="54"/>
  <c r="O59" i="54"/>
  <c r="O58" i="54"/>
  <c r="O57" i="54"/>
  <c r="O56" i="54"/>
  <c r="O55" i="54"/>
  <c r="O54" i="54"/>
  <c r="O53" i="54"/>
  <c r="O52" i="54"/>
  <c r="O51" i="54"/>
  <c r="O50" i="54"/>
  <c r="O49" i="54"/>
  <c r="O48" i="54"/>
  <c r="O47" i="54"/>
  <c r="O46" i="54"/>
  <c r="O45" i="54"/>
  <c r="O44" i="54"/>
  <c r="O43" i="54"/>
  <c r="O42" i="54"/>
  <c r="O41" i="54"/>
  <c r="O40" i="54"/>
  <c r="O39" i="54"/>
  <c r="O38" i="54"/>
  <c r="O37" i="54"/>
  <c r="O36" i="54"/>
  <c r="O35" i="54"/>
  <c r="O34" i="54"/>
  <c r="O33" i="54"/>
  <c r="O32" i="54"/>
  <c r="O31" i="54"/>
  <c r="O30" i="54"/>
  <c r="O29" i="54"/>
  <c r="O28" i="54"/>
  <c r="O27" i="54"/>
  <c r="O26" i="54"/>
  <c r="O25" i="54"/>
  <c r="O24" i="54"/>
  <c r="O23" i="54"/>
  <c r="O22" i="54"/>
  <c r="O21" i="54"/>
  <c r="O20" i="54"/>
  <c r="O19" i="54"/>
  <c r="O18" i="54"/>
  <c r="O17" i="54"/>
  <c r="J76" i="54"/>
  <c r="C76" i="54"/>
  <c r="J75" i="54"/>
  <c r="C75" i="54"/>
  <c r="N6" i="54"/>
  <c r="M6" i="54"/>
  <c r="L6" i="54"/>
  <c r="K6" i="54"/>
  <c r="J6" i="54"/>
  <c r="I6" i="54"/>
  <c r="H6" i="54"/>
  <c r="G6" i="54"/>
  <c r="F6" i="54"/>
  <c r="E6" i="54"/>
  <c r="E4" i="54"/>
  <c r="C4" i="54"/>
  <c r="B2" i="54"/>
  <c r="J76" i="51"/>
  <c r="J75" i="51"/>
  <c r="O71" i="51"/>
  <c r="O70" i="51"/>
  <c r="O69" i="51"/>
  <c r="O68" i="51"/>
  <c r="O67" i="51"/>
  <c r="O66" i="51"/>
  <c r="O65" i="51"/>
  <c r="O64" i="51"/>
  <c r="O63" i="51"/>
  <c r="O62" i="51"/>
  <c r="O61" i="51"/>
  <c r="O60" i="51"/>
  <c r="O59" i="51"/>
  <c r="O58" i="51"/>
  <c r="O57" i="51"/>
  <c r="O56" i="51"/>
  <c r="O55" i="51"/>
  <c r="O54" i="51"/>
  <c r="O53" i="51"/>
  <c r="O52" i="51"/>
  <c r="O51" i="51"/>
  <c r="O50" i="51"/>
  <c r="O49" i="51"/>
  <c r="O48" i="51"/>
  <c r="O47" i="51"/>
  <c r="O46" i="51"/>
  <c r="O45" i="51"/>
  <c r="O44" i="51"/>
  <c r="O43" i="51"/>
  <c r="O42" i="51"/>
  <c r="O41" i="51"/>
  <c r="O40" i="51"/>
  <c r="O39" i="51"/>
  <c r="O38" i="51"/>
  <c r="O37" i="51"/>
  <c r="O36" i="51"/>
  <c r="O35" i="51"/>
  <c r="O34" i="51"/>
  <c r="O33" i="51"/>
  <c r="O32" i="51"/>
  <c r="O31" i="51"/>
  <c r="O30" i="51"/>
  <c r="O29" i="51"/>
  <c r="O28" i="51"/>
  <c r="O27" i="51"/>
  <c r="O26" i="51"/>
  <c r="O25" i="51"/>
  <c r="O24" i="51"/>
  <c r="O23" i="51"/>
  <c r="O22" i="51"/>
  <c r="O21" i="51"/>
  <c r="O20" i="51"/>
  <c r="O19" i="51"/>
  <c r="O18" i="51"/>
  <c r="O17" i="51"/>
  <c r="D81" i="53"/>
  <c r="F81" i="53" s="1"/>
  <c r="D80" i="53"/>
  <c r="F80" i="53" s="1"/>
  <c r="D79" i="53"/>
  <c r="F79" i="53" s="1"/>
  <c r="D78" i="53"/>
  <c r="F78" i="53" s="1"/>
  <c r="D77" i="53"/>
  <c r="F77" i="53" s="1"/>
  <c r="D76" i="53"/>
  <c r="F76" i="53" s="1"/>
  <c r="D75" i="53"/>
  <c r="F75" i="53" s="1"/>
  <c r="D74" i="53"/>
  <c r="F74" i="53" s="1"/>
  <c r="D73" i="53"/>
  <c r="F73" i="53" s="1"/>
  <c r="D72" i="53"/>
  <c r="F72" i="53" s="1"/>
  <c r="D71" i="53"/>
  <c r="F71" i="53" s="1"/>
  <c r="D70" i="53"/>
  <c r="F70" i="53" s="1"/>
  <c r="D69" i="53"/>
  <c r="F69" i="53" s="1"/>
  <c r="D68" i="53"/>
  <c r="F68" i="53" s="1"/>
  <c r="D67" i="53"/>
  <c r="F67" i="53" s="1"/>
  <c r="D66" i="53"/>
  <c r="D65" i="53"/>
  <c r="F65" i="53" s="1"/>
  <c r="D64" i="53"/>
  <c r="F64" i="53" s="1"/>
  <c r="D63" i="53"/>
  <c r="F63" i="53" s="1"/>
  <c r="D62" i="53"/>
  <c r="F62" i="53" s="1"/>
  <c r="G62" i="53" s="1"/>
  <c r="D61" i="53"/>
  <c r="F61" i="53" s="1"/>
  <c r="D60" i="53"/>
  <c r="F60" i="53" s="1"/>
  <c r="D59" i="53"/>
  <c r="F59" i="53" s="1"/>
  <c r="E71" i="51" s="1"/>
  <c r="D58" i="53"/>
  <c r="F58" i="53" s="1"/>
  <c r="G58" i="53" s="1"/>
  <c r="F70" i="51" s="1"/>
  <c r="D57" i="53"/>
  <c r="F57" i="53" s="1"/>
  <c r="E69" i="51" s="1"/>
  <c r="D56" i="53"/>
  <c r="F56" i="53" s="1"/>
  <c r="E68" i="51" s="1"/>
  <c r="D55" i="53"/>
  <c r="F55" i="53" s="1"/>
  <c r="E67" i="51" s="1"/>
  <c r="D54" i="53"/>
  <c r="F54" i="53" s="1"/>
  <c r="E66" i="51" s="1"/>
  <c r="D53" i="53"/>
  <c r="F53" i="53" s="1"/>
  <c r="E65" i="51" s="1"/>
  <c r="D52" i="53"/>
  <c r="F52" i="53" s="1"/>
  <c r="E64" i="51" s="1"/>
  <c r="D51" i="53"/>
  <c r="F51" i="53" s="1"/>
  <c r="E63" i="51" s="1"/>
  <c r="D50" i="53"/>
  <c r="F50" i="53" s="1"/>
  <c r="E62" i="51" s="1"/>
  <c r="D49" i="53"/>
  <c r="F49" i="53" s="1"/>
  <c r="E61" i="51" s="1"/>
  <c r="D48" i="53"/>
  <c r="F48" i="53" s="1"/>
  <c r="E60" i="51" s="1"/>
  <c r="D47" i="53"/>
  <c r="F47" i="53" s="1"/>
  <c r="E59" i="51" s="1"/>
  <c r="D46" i="53"/>
  <c r="F46" i="53" s="1"/>
  <c r="E58" i="51" s="1"/>
  <c r="D45" i="53"/>
  <c r="F45" i="53" s="1"/>
  <c r="E57" i="51" s="1"/>
  <c r="D44" i="53"/>
  <c r="F44" i="53" s="1"/>
  <c r="E56" i="51" s="1"/>
  <c r="D43" i="53"/>
  <c r="F43" i="53" s="1"/>
  <c r="E55" i="51" s="1"/>
  <c r="D42" i="53"/>
  <c r="F42" i="53" s="1"/>
  <c r="E54" i="51" s="1"/>
  <c r="D41" i="53"/>
  <c r="F41" i="53" s="1"/>
  <c r="E53" i="51" s="1"/>
  <c r="D40" i="53"/>
  <c r="F40" i="53" s="1"/>
  <c r="E52" i="51" s="1"/>
  <c r="D39" i="53"/>
  <c r="F39" i="53" s="1"/>
  <c r="E51" i="51" s="1"/>
  <c r="D38" i="53"/>
  <c r="F38" i="53" s="1"/>
  <c r="E50" i="51" s="1"/>
  <c r="D37" i="53"/>
  <c r="F37" i="53" s="1"/>
  <c r="E49" i="51" s="1"/>
  <c r="D36" i="53"/>
  <c r="F36" i="53" s="1"/>
  <c r="E48" i="51" s="1"/>
  <c r="D35" i="53"/>
  <c r="F35" i="53" s="1"/>
  <c r="E47" i="51" s="1"/>
  <c r="D34" i="53"/>
  <c r="F34" i="53" s="1"/>
  <c r="E46" i="51" s="1"/>
  <c r="D33" i="53"/>
  <c r="F33" i="53" s="1"/>
  <c r="E45" i="51" s="1"/>
  <c r="D32" i="53"/>
  <c r="F32" i="53" s="1"/>
  <c r="E44" i="51" s="1"/>
  <c r="D31" i="53"/>
  <c r="F31" i="53" s="1"/>
  <c r="E43" i="51" s="1"/>
  <c r="D30" i="53"/>
  <c r="D29" i="53"/>
  <c r="F29" i="53" s="1"/>
  <c r="E41" i="51" s="1"/>
  <c r="D28" i="53"/>
  <c r="F28" i="53" s="1"/>
  <c r="E40" i="51" s="1"/>
  <c r="D27" i="53"/>
  <c r="F27" i="53" s="1"/>
  <c r="E39" i="51" s="1"/>
  <c r="D26" i="53"/>
  <c r="F26" i="53" s="1"/>
  <c r="E38" i="51" s="1"/>
  <c r="D25" i="53"/>
  <c r="F25" i="53" s="1"/>
  <c r="E37" i="51" s="1"/>
  <c r="D24" i="53"/>
  <c r="F24" i="53" s="1"/>
  <c r="E36" i="51" s="1"/>
  <c r="D23" i="53"/>
  <c r="F23" i="53" s="1"/>
  <c r="E35" i="51" s="1"/>
  <c r="D22" i="53"/>
  <c r="F22" i="53" s="1"/>
  <c r="E34" i="51" s="1"/>
  <c r="D21" i="53"/>
  <c r="F21" i="53" s="1"/>
  <c r="E33" i="51" s="1"/>
  <c r="D20" i="53"/>
  <c r="F20" i="53" s="1"/>
  <c r="E32" i="51" s="1"/>
  <c r="D19" i="53"/>
  <c r="F19" i="53" s="1"/>
  <c r="E31" i="51" s="1"/>
  <c r="D18" i="53"/>
  <c r="F18" i="53" s="1"/>
  <c r="E30" i="51" s="1"/>
  <c r="D17" i="53"/>
  <c r="F17" i="53" s="1"/>
  <c r="E29" i="51" s="1"/>
  <c r="D16" i="53"/>
  <c r="F16" i="53" s="1"/>
  <c r="E28" i="51" s="1"/>
  <c r="D15" i="53"/>
  <c r="F15" i="53" s="1"/>
  <c r="E27" i="51" s="1"/>
  <c r="D14" i="53"/>
  <c r="F14" i="53" s="1"/>
  <c r="E26" i="51" s="1"/>
  <c r="D13" i="53"/>
  <c r="D12" i="53"/>
  <c r="D11" i="53"/>
  <c r="F11" i="53" s="1"/>
  <c r="E23" i="51" s="1"/>
  <c r="D10" i="53"/>
  <c r="F10" i="53" s="1"/>
  <c r="E22" i="51" s="1"/>
  <c r="D9" i="53"/>
  <c r="F9" i="53" s="1"/>
  <c r="E21" i="51" s="1"/>
  <c r="D8" i="53"/>
  <c r="D7" i="53"/>
  <c r="F7" i="53" s="1"/>
  <c r="E19" i="51" s="1"/>
  <c r="D6" i="53"/>
  <c r="F6" i="53" s="1"/>
  <c r="E18" i="51" s="1"/>
  <c r="D5" i="53"/>
  <c r="N6" i="51"/>
  <c r="M6" i="51"/>
  <c r="L6" i="51"/>
  <c r="K6" i="51"/>
  <c r="J6" i="51"/>
  <c r="I6" i="51"/>
  <c r="H6" i="51"/>
  <c r="G6" i="51"/>
  <c r="F6" i="51"/>
  <c r="E6" i="51"/>
  <c r="E4" i="51"/>
  <c r="C76" i="51"/>
  <c r="C75" i="51"/>
  <c r="C4" i="51"/>
  <c r="B2" i="51"/>
  <c r="P36" i="63" l="1"/>
  <c r="L48" i="64" s="1"/>
  <c r="K24" i="62"/>
  <c r="H36" i="58" s="1"/>
  <c r="J54" i="63"/>
  <c r="G66" i="64" s="1"/>
  <c r="H25" i="63"/>
  <c r="E37" i="64" s="1"/>
  <c r="J33" i="65"/>
  <c r="G45" i="66" s="1"/>
  <c r="H33" i="62"/>
  <c r="E45" i="58" s="1"/>
  <c r="W32" i="63"/>
  <c r="S44" i="64" s="1"/>
  <c r="AB19" i="62"/>
  <c r="W31" i="58" s="1"/>
  <c r="Z58" i="62"/>
  <c r="U70" i="58" s="1"/>
  <c r="N37" i="62"/>
  <c r="J49" i="58" s="1"/>
  <c r="H44" i="62"/>
  <c r="E56" i="58" s="1"/>
  <c r="Q52" i="65"/>
  <c r="M64" i="66" s="1"/>
  <c r="AA29" i="63"/>
  <c r="V41" i="64" s="1"/>
  <c r="J50" i="63"/>
  <c r="G62" i="64" s="1"/>
  <c r="F50" i="62"/>
  <c r="J50" i="62" s="1"/>
  <c r="G62" i="58" s="1"/>
  <c r="E26" i="62"/>
  <c r="P26" i="62" s="1"/>
  <c r="L38" i="58" s="1"/>
  <c r="F34" i="65"/>
  <c r="U34" i="65" s="1"/>
  <c r="Q46" i="66" s="1"/>
  <c r="U52" i="63"/>
  <c r="Q64" i="64" s="1"/>
  <c r="E50" i="65"/>
  <c r="H50" i="65" s="1"/>
  <c r="E62" i="66" s="1"/>
  <c r="Q38" i="62"/>
  <c r="M50" i="58" s="1"/>
  <c r="E56" i="59"/>
  <c r="W56" i="59" s="1"/>
  <c r="S68" i="56" s="1"/>
  <c r="J36" i="62"/>
  <c r="G48" i="58" s="1"/>
  <c r="AB19" i="63"/>
  <c r="W31" i="64" s="1"/>
  <c r="E70" i="51"/>
  <c r="F34" i="62"/>
  <c r="Y34" i="62" s="1"/>
  <c r="T46" i="58" s="1"/>
  <c r="F14" i="62"/>
  <c r="H14" i="62" s="1"/>
  <c r="E26" i="58" s="1"/>
  <c r="P19" i="62"/>
  <c r="L31" i="58" s="1"/>
  <c r="AC38" i="63"/>
  <c r="X50" i="64" s="1"/>
  <c r="F54" i="62"/>
  <c r="P54" i="62" s="1"/>
  <c r="L66" i="58" s="1"/>
  <c r="F42" i="62"/>
  <c r="P42" i="62" s="1"/>
  <c r="L54" i="58" s="1"/>
  <c r="Q33" i="63"/>
  <c r="M45" i="64" s="1"/>
  <c r="U55" i="63"/>
  <c r="Q67" i="64" s="1"/>
  <c r="Z30" i="65"/>
  <c r="U42" i="66" s="1"/>
  <c r="P37" i="62"/>
  <c r="L49" i="58" s="1"/>
  <c r="AA21" i="63"/>
  <c r="V33" i="64" s="1"/>
  <c r="Z40" i="63"/>
  <c r="U52" i="64" s="1"/>
  <c r="F42" i="65"/>
  <c r="J42" i="65" s="1"/>
  <c r="G54" i="66" s="1"/>
  <c r="E18" i="59"/>
  <c r="F18" i="59"/>
  <c r="E26" i="59"/>
  <c r="AB26" i="59" s="1"/>
  <c r="W38" i="56" s="1"/>
  <c r="G33" i="55"/>
  <c r="F45" i="54" s="1"/>
  <c r="G57" i="55"/>
  <c r="F69" i="54" s="1"/>
  <c r="E40" i="59"/>
  <c r="F40" i="59"/>
  <c r="L34" i="63"/>
  <c r="I46" i="64" s="1"/>
  <c r="Q34" i="63"/>
  <c r="M46" i="64" s="1"/>
  <c r="F55" i="62"/>
  <c r="E55" i="62"/>
  <c r="N19" i="62"/>
  <c r="J31" i="58" s="1"/>
  <c r="K19" i="62"/>
  <c r="H31" i="58" s="1"/>
  <c r="L19" i="62"/>
  <c r="I31" i="58" s="1"/>
  <c r="S19" i="62"/>
  <c r="O31" i="58" s="1"/>
  <c r="U19" i="62"/>
  <c r="Q31" i="58" s="1"/>
  <c r="V19" i="62"/>
  <c r="R31" i="58" s="1"/>
  <c r="W19" i="62"/>
  <c r="S31" i="58" s="1"/>
  <c r="J19" i="62"/>
  <c r="G31" i="58" s="1"/>
  <c r="T33" i="62"/>
  <c r="P45" i="58" s="1"/>
  <c r="S33" i="62"/>
  <c r="O45" i="58" s="1"/>
  <c r="Z29" i="59"/>
  <c r="U41" i="56" s="1"/>
  <c r="W39" i="59"/>
  <c r="S51" i="56" s="1"/>
  <c r="O51" i="62"/>
  <c r="K63" i="58" s="1"/>
  <c r="F59" i="62"/>
  <c r="U59" i="62" s="1"/>
  <c r="Q71" i="58" s="1"/>
  <c r="E53" i="62"/>
  <c r="H53" i="62" s="1"/>
  <c r="E65" i="58" s="1"/>
  <c r="S37" i="62"/>
  <c r="O49" i="58" s="1"/>
  <c r="F21" i="62"/>
  <c r="Q21" i="62" s="1"/>
  <c r="M33" i="58" s="1"/>
  <c r="AB40" i="63"/>
  <c r="W52" i="64" s="1"/>
  <c r="AA54" i="63"/>
  <c r="V66" i="64" s="1"/>
  <c r="E41" i="62"/>
  <c r="H41" i="62" s="1"/>
  <c r="E53" i="58" s="1"/>
  <c r="Y17" i="63"/>
  <c r="T29" i="64" s="1"/>
  <c r="O31" i="63"/>
  <c r="K43" i="64" s="1"/>
  <c r="Q50" i="63"/>
  <c r="M62" i="64" s="1"/>
  <c r="Z35" i="65"/>
  <c r="U47" i="66" s="1"/>
  <c r="P35" i="65"/>
  <c r="L47" i="66" s="1"/>
  <c r="O37" i="62"/>
  <c r="K49" i="58" s="1"/>
  <c r="E56" i="62"/>
  <c r="U56" i="62" s="1"/>
  <c r="Q68" i="58" s="1"/>
  <c r="E29" i="62"/>
  <c r="L29" i="62" s="1"/>
  <c r="I41" i="58" s="1"/>
  <c r="J27" i="63"/>
  <c r="G39" i="64" s="1"/>
  <c r="AA35" i="63"/>
  <c r="V47" i="64" s="1"/>
  <c r="Y50" i="63"/>
  <c r="T62" i="64" s="1"/>
  <c r="E45" i="62"/>
  <c r="N45" i="62" s="1"/>
  <c r="J57" i="58" s="1"/>
  <c r="AA36" i="62"/>
  <c r="V48" i="58" s="1"/>
  <c r="W9" i="63"/>
  <c r="S21" i="64" s="1"/>
  <c r="AA38" i="63"/>
  <c r="V50" i="64" s="1"/>
  <c r="S46" i="63"/>
  <c r="O58" i="64" s="1"/>
  <c r="AA37" i="62"/>
  <c r="V49" i="58" s="1"/>
  <c r="AB28" i="63"/>
  <c r="W40" i="64" s="1"/>
  <c r="R52" i="63"/>
  <c r="N64" i="64" s="1"/>
  <c r="Z36" i="63"/>
  <c r="U48" i="64" s="1"/>
  <c r="F23" i="65"/>
  <c r="E23" i="65"/>
  <c r="F39" i="65"/>
  <c r="E39" i="65"/>
  <c r="F55" i="65"/>
  <c r="E55" i="65"/>
  <c r="W59" i="63"/>
  <c r="S71" i="64" s="1"/>
  <c r="F11" i="65"/>
  <c r="E11" i="65"/>
  <c r="F43" i="65"/>
  <c r="E43" i="65"/>
  <c r="F59" i="65"/>
  <c r="E59" i="65"/>
  <c r="S26" i="65"/>
  <c r="O38" i="66" s="1"/>
  <c r="V33" i="65"/>
  <c r="R45" i="66" s="1"/>
  <c r="T45" i="65"/>
  <c r="P57" i="66" s="1"/>
  <c r="T54" i="65"/>
  <c r="P66" i="66" s="1"/>
  <c r="R28" i="65"/>
  <c r="N40" i="66" s="1"/>
  <c r="L40" i="65"/>
  <c r="I52" i="66" s="1"/>
  <c r="Y52" i="65"/>
  <c r="T64" i="66" s="1"/>
  <c r="AC13" i="63"/>
  <c r="X25" i="64" s="1"/>
  <c r="S13" i="63"/>
  <c r="O25" i="64" s="1"/>
  <c r="E5" i="63"/>
  <c r="L5" i="63" s="1"/>
  <c r="I17" i="64" s="1"/>
  <c r="F13" i="62"/>
  <c r="Z13" i="62" s="1"/>
  <c r="U25" i="58" s="1"/>
  <c r="F10" i="62"/>
  <c r="K10" i="62" s="1"/>
  <c r="H22" i="58" s="1"/>
  <c r="F6" i="65"/>
  <c r="S6" i="65" s="1"/>
  <c r="O18" i="66" s="1"/>
  <c r="E16" i="63"/>
  <c r="P16" i="63" s="1"/>
  <c r="L28" i="64" s="1"/>
  <c r="E10" i="59"/>
  <c r="L10" i="59" s="1"/>
  <c r="I22" i="56" s="1"/>
  <c r="F12" i="62"/>
  <c r="J12" i="62" s="1"/>
  <c r="G24" i="58" s="1"/>
  <c r="E11" i="62"/>
  <c r="P11" i="62" s="1"/>
  <c r="L23" i="58" s="1"/>
  <c r="F14" i="65"/>
  <c r="Z14" i="65" s="1"/>
  <c r="U26" i="66" s="1"/>
  <c r="F15" i="62"/>
  <c r="E15" i="62"/>
  <c r="E16" i="62"/>
  <c r="F16" i="62"/>
  <c r="E16" i="65"/>
  <c r="F16" i="65"/>
  <c r="E11" i="63"/>
  <c r="F11" i="63"/>
  <c r="E9" i="65"/>
  <c r="W9" i="65" s="1"/>
  <c r="S21" i="66" s="1"/>
  <c r="E12" i="63"/>
  <c r="Y12" i="63" s="1"/>
  <c r="T24" i="64" s="1"/>
  <c r="U12" i="65"/>
  <c r="Q24" i="66" s="1"/>
  <c r="U7" i="63"/>
  <c r="Q19" i="64" s="1"/>
  <c r="E5" i="59"/>
  <c r="AB5" i="59" s="1"/>
  <c r="W17" i="56" s="1"/>
  <c r="P52" i="65"/>
  <c r="L64" i="66" s="1"/>
  <c r="E51" i="65"/>
  <c r="Z51" i="65" s="1"/>
  <c r="U63" i="66" s="1"/>
  <c r="E46" i="65"/>
  <c r="AB46" i="65" s="1"/>
  <c r="W58" i="66" s="1"/>
  <c r="AC45" i="65"/>
  <c r="X57" i="66" s="1"/>
  <c r="U40" i="65"/>
  <c r="Q52" i="66" s="1"/>
  <c r="I40" i="65"/>
  <c r="F52" i="66" s="1"/>
  <c r="E38" i="65"/>
  <c r="T38" i="65" s="1"/>
  <c r="P50" i="66" s="1"/>
  <c r="AB37" i="65"/>
  <c r="W49" i="66" s="1"/>
  <c r="N35" i="65"/>
  <c r="J47" i="66" s="1"/>
  <c r="R35" i="65"/>
  <c r="N47" i="66" s="1"/>
  <c r="N33" i="65"/>
  <c r="J45" i="66" s="1"/>
  <c r="O30" i="65"/>
  <c r="K42" i="66" s="1"/>
  <c r="S30" i="65"/>
  <c r="O42" i="66" s="1"/>
  <c r="F18" i="65"/>
  <c r="Z18" i="65" s="1"/>
  <c r="U30" i="66" s="1"/>
  <c r="Z12" i="65"/>
  <c r="U24" i="66" s="1"/>
  <c r="L12" i="65"/>
  <c r="I24" i="66" s="1"/>
  <c r="E10" i="65"/>
  <c r="W10" i="65" s="1"/>
  <c r="S22" i="66" s="1"/>
  <c r="R12" i="65"/>
  <c r="N24" i="66" s="1"/>
  <c r="U28" i="65"/>
  <c r="Q40" i="66" s="1"/>
  <c r="P30" i="65"/>
  <c r="L42" i="66" s="1"/>
  <c r="Y33" i="65"/>
  <c r="T45" i="66" s="1"/>
  <c r="S12" i="65"/>
  <c r="O24" i="66" s="1"/>
  <c r="I28" i="65"/>
  <c r="F40" i="66" s="1"/>
  <c r="J28" i="65"/>
  <c r="G40" i="66" s="1"/>
  <c r="AA12" i="65"/>
  <c r="V24" i="66" s="1"/>
  <c r="L26" i="65"/>
  <c r="I38" i="66" s="1"/>
  <c r="K54" i="65"/>
  <c r="H66" i="66" s="1"/>
  <c r="AB12" i="65"/>
  <c r="W24" i="66" s="1"/>
  <c r="O26" i="65"/>
  <c r="K38" i="66" s="1"/>
  <c r="R54" i="65"/>
  <c r="N66" i="66" s="1"/>
  <c r="I12" i="65"/>
  <c r="F24" i="66" s="1"/>
  <c r="I33" i="65"/>
  <c r="F45" i="66" s="1"/>
  <c r="T37" i="65"/>
  <c r="P49" i="66" s="1"/>
  <c r="S54" i="65"/>
  <c r="O66" i="66" s="1"/>
  <c r="J12" i="65"/>
  <c r="G24" i="66" s="1"/>
  <c r="W40" i="65"/>
  <c r="S52" i="66" s="1"/>
  <c r="AB54" i="65"/>
  <c r="W66" i="66" s="1"/>
  <c r="AC20" i="65"/>
  <c r="X32" i="66" s="1"/>
  <c r="T20" i="65"/>
  <c r="P32" i="66" s="1"/>
  <c r="K20" i="65"/>
  <c r="H32" i="66" s="1"/>
  <c r="AA20" i="65"/>
  <c r="V32" i="66" s="1"/>
  <c r="Q20" i="65"/>
  <c r="M32" i="66" s="1"/>
  <c r="Z20" i="65"/>
  <c r="U32" i="66" s="1"/>
  <c r="P20" i="65"/>
  <c r="L32" i="66" s="1"/>
  <c r="Y20" i="65"/>
  <c r="T32" i="66" s="1"/>
  <c r="O20" i="65"/>
  <c r="K32" i="66" s="1"/>
  <c r="W20" i="65"/>
  <c r="S32" i="66" s="1"/>
  <c r="N20" i="65"/>
  <c r="J32" i="66" s="1"/>
  <c r="V20" i="65"/>
  <c r="R32" i="66" s="1"/>
  <c r="L20" i="65"/>
  <c r="I32" i="66" s="1"/>
  <c r="U20" i="65"/>
  <c r="Q32" i="66" s="1"/>
  <c r="J20" i="65"/>
  <c r="G32" i="66" s="1"/>
  <c r="S20" i="65"/>
  <c r="O32" i="66" s="1"/>
  <c r="I20" i="65"/>
  <c r="F32" i="66" s="1"/>
  <c r="AB20" i="65"/>
  <c r="W32" i="66" s="1"/>
  <c r="R20" i="65"/>
  <c r="N32" i="66" s="1"/>
  <c r="H20" i="65"/>
  <c r="E32" i="66" s="1"/>
  <c r="V22" i="65"/>
  <c r="R34" i="66" s="1"/>
  <c r="N22" i="65"/>
  <c r="J34" i="66" s="1"/>
  <c r="Q22" i="65"/>
  <c r="M34" i="66" s="1"/>
  <c r="AA22" i="65"/>
  <c r="V34" i="66" s="1"/>
  <c r="E31" i="65"/>
  <c r="F31" i="65"/>
  <c r="F48" i="65"/>
  <c r="E48" i="65"/>
  <c r="F53" i="65"/>
  <c r="E53" i="65"/>
  <c r="E8" i="65"/>
  <c r="AC8" i="65" s="1"/>
  <c r="X20" i="66" s="1"/>
  <c r="H22" i="65"/>
  <c r="E34" i="66" s="1"/>
  <c r="R22" i="65"/>
  <c r="N34" i="66" s="1"/>
  <c r="AB22" i="65"/>
  <c r="W34" i="66" s="1"/>
  <c r="E27" i="65"/>
  <c r="T27" i="65" s="1"/>
  <c r="P39" i="66" s="1"/>
  <c r="E29" i="65"/>
  <c r="L29" i="65" s="1"/>
  <c r="I41" i="66" s="1"/>
  <c r="E36" i="65"/>
  <c r="J36" i="65" s="1"/>
  <c r="G48" i="66" s="1"/>
  <c r="E7" i="65"/>
  <c r="AC7" i="65" s="1"/>
  <c r="X19" i="66" s="1"/>
  <c r="K12" i="65"/>
  <c r="H24" i="66" s="1"/>
  <c r="T12" i="65"/>
  <c r="P24" i="66" s="1"/>
  <c r="AC12" i="65"/>
  <c r="X24" i="66" s="1"/>
  <c r="F15" i="65"/>
  <c r="E17" i="65"/>
  <c r="K17" i="65" s="1"/>
  <c r="H29" i="66" s="1"/>
  <c r="E19" i="65"/>
  <c r="L19" i="65" s="1"/>
  <c r="I31" i="66" s="1"/>
  <c r="E21" i="65"/>
  <c r="U21" i="65" s="1"/>
  <c r="Q33" i="66" s="1"/>
  <c r="I22" i="65"/>
  <c r="F34" i="66" s="1"/>
  <c r="S22" i="65"/>
  <c r="O34" i="66" s="1"/>
  <c r="AC22" i="65"/>
  <c r="X34" i="66" s="1"/>
  <c r="AA26" i="65"/>
  <c r="V38" i="66" s="1"/>
  <c r="R26" i="65"/>
  <c r="N38" i="66" s="1"/>
  <c r="I26" i="65"/>
  <c r="F38" i="66" s="1"/>
  <c r="Z26" i="65"/>
  <c r="U38" i="66" s="1"/>
  <c r="Q26" i="65"/>
  <c r="M38" i="66" s="1"/>
  <c r="H26" i="65"/>
  <c r="E38" i="66" s="1"/>
  <c r="Y26" i="65"/>
  <c r="T38" i="66" s="1"/>
  <c r="P26" i="65"/>
  <c r="L38" i="66" s="1"/>
  <c r="T26" i="65"/>
  <c r="P38" i="66" s="1"/>
  <c r="L28" i="65"/>
  <c r="I40" i="66" s="1"/>
  <c r="Q30" i="65"/>
  <c r="M42" i="66" s="1"/>
  <c r="K33" i="65"/>
  <c r="H45" i="66" s="1"/>
  <c r="Q35" i="65"/>
  <c r="M47" i="66" s="1"/>
  <c r="Z37" i="65"/>
  <c r="U49" i="66" s="1"/>
  <c r="Q37" i="65"/>
  <c r="M49" i="66" s="1"/>
  <c r="H37" i="65"/>
  <c r="E49" i="66" s="1"/>
  <c r="Y37" i="65"/>
  <c r="T49" i="66" s="1"/>
  <c r="P37" i="65"/>
  <c r="L49" i="66" s="1"/>
  <c r="U37" i="65"/>
  <c r="Q49" i="66" s="1"/>
  <c r="L37" i="65"/>
  <c r="I49" i="66" s="1"/>
  <c r="AA37" i="65"/>
  <c r="V49" i="66" s="1"/>
  <c r="K37" i="65"/>
  <c r="H49" i="66" s="1"/>
  <c r="W37" i="65"/>
  <c r="S49" i="66" s="1"/>
  <c r="J37" i="65"/>
  <c r="G49" i="66" s="1"/>
  <c r="V37" i="65"/>
  <c r="R49" i="66" s="1"/>
  <c r="I37" i="65"/>
  <c r="F49" i="66" s="1"/>
  <c r="AC37" i="65"/>
  <c r="X49" i="66" s="1"/>
  <c r="N40" i="65"/>
  <c r="J52" i="66" s="1"/>
  <c r="F56" i="65"/>
  <c r="E56" i="65"/>
  <c r="J22" i="65"/>
  <c r="G34" i="66" s="1"/>
  <c r="T22" i="65"/>
  <c r="P34" i="66" s="1"/>
  <c r="U26" i="65"/>
  <c r="Q38" i="66" s="1"/>
  <c r="Z45" i="65"/>
  <c r="U57" i="66" s="1"/>
  <c r="Q45" i="65"/>
  <c r="M57" i="66" s="1"/>
  <c r="H45" i="65"/>
  <c r="E57" i="66" s="1"/>
  <c r="Y45" i="65"/>
  <c r="T57" i="66" s="1"/>
  <c r="P45" i="65"/>
  <c r="L57" i="66" s="1"/>
  <c r="V45" i="65"/>
  <c r="R57" i="66" s="1"/>
  <c r="N45" i="65"/>
  <c r="J57" i="66" s="1"/>
  <c r="U45" i="65"/>
  <c r="Q57" i="66" s="1"/>
  <c r="L45" i="65"/>
  <c r="I57" i="66" s="1"/>
  <c r="AB45" i="65"/>
  <c r="W57" i="66" s="1"/>
  <c r="J45" i="65"/>
  <c r="G57" i="66" s="1"/>
  <c r="AA45" i="65"/>
  <c r="V57" i="66" s="1"/>
  <c r="I45" i="65"/>
  <c r="F57" i="66" s="1"/>
  <c r="W45" i="65"/>
  <c r="S57" i="66" s="1"/>
  <c r="R45" i="65"/>
  <c r="N57" i="66" s="1"/>
  <c r="E5" i="65"/>
  <c r="AA5" i="65" s="1"/>
  <c r="V17" i="66" s="1"/>
  <c r="N12" i="65"/>
  <c r="J24" i="66" s="1"/>
  <c r="V12" i="65"/>
  <c r="R24" i="66" s="1"/>
  <c r="E13" i="65"/>
  <c r="I13" i="65" s="1"/>
  <c r="F25" i="66" s="1"/>
  <c r="K22" i="65"/>
  <c r="H34" i="66" s="1"/>
  <c r="U22" i="65"/>
  <c r="Q34" i="66" s="1"/>
  <c r="F25" i="65"/>
  <c r="E25" i="65"/>
  <c r="J26" i="65"/>
  <c r="G38" i="66" s="1"/>
  <c r="V26" i="65"/>
  <c r="R38" i="66" s="1"/>
  <c r="S28" i="65"/>
  <c r="O40" i="66" s="1"/>
  <c r="Y30" i="65"/>
  <c r="T42" i="66" s="1"/>
  <c r="S33" i="65"/>
  <c r="O45" i="66" s="1"/>
  <c r="T35" i="65"/>
  <c r="P47" i="66" s="1"/>
  <c r="N37" i="65"/>
  <c r="J49" i="66" s="1"/>
  <c r="V40" i="65"/>
  <c r="R52" i="66" s="1"/>
  <c r="F44" i="65"/>
  <c r="E44" i="65"/>
  <c r="O12" i="65"/>
  <c r="K24" i="66" s="1"/>
  <c r="W12" i="65"/>
  <c r="S24" i="66" s="1"/>
  <c r="L22" i="65"/>
  <c r="I34" i="66" s="1"/>
  <c r="W22" i="65"/>
  <c r="S34" i="66" s="1"/>
  <c r="K26" i="65"/>
  <c r="H38" i="66" s="1"/>
  <c r="W26" i="65"/>
  <c r="S38" i="66" s="1"/>
  <c r="T33" i="65"/>
  <c r="P45" i="66" s="1"/>
  <c r="O37" i="65"/>
  <c r="K49" i="66" s="1"/>
  <c r="K45" i="65"/>
  <c r="H57" i="66" s="1"/>
  <c r="P12" i="65"/>
  <c r="L24" i="66" s="1"/>
  <c r="Y12" i="65"/>
  <c r="T24" i="66" s="1"/>
  <c r="O22" i="65"/>
  <c r="K34" i="66" s="1"/>
  <c r="Y22" i="65"/>
  <c r="T34" i="66" s="1"/>
  <c r="AB26" i="65"/>
  <c r="W38" i="66" s="1"/>
  <c r="AA28" i="65"/>
  <c r="V40" i="66" s="1"/>
  <c r="O28" i="65"/>
  <c r="K40" i="66" s="1"/>
  <c r="Z28" i="65"/>
  <c r="U40" i="66" s="1"/>
  <c r="N28" i="65"/>
  <c r="J40" i="66" s="1"/>
  <c r="V28" i="65"/>
  <c r="R40" i="66" s="1"/>
  <c r="AA30" i="65"/>
  <c r="V42" i="66" s="1"/>
  <c r="R30" i="65"/>
  <c r="N42" i="66" s="1"/>
  <c r="I30" i="65"/>
  <c r="F42" i="66" s="1"/>
  <c r="V30" i="65"/>
  <c r="R42" i="66" s="1"/>
  <c r="N30" i="65"/>
  <c r="J42" i="66" s="1"/>
  <c r="W30" i="65"/>
  <c r="S42" i="66" s="1"/>
  <c r="K30" i="65"/>
  <c r="H42" i="66" s="1"/>
  <c r="U30" i="65"/>
  <c r="Q42" i="66" s="1"/>
  <c r="J30" i="65"/>
  <c r="G42" i="66" s="1"/>
  <c r="T30" i="65"/>
  <c r="P42" i="66" s="1"/>
  <c r="H30" i="65"/>
  <c r="E42" i="66" s="1"/>
  <c r="AB30" i="65"/>
  <c r="W42" i="66" s="1"/>
  <c r="W35" i="65"/>
  <c r="S47" i="66" s="1"/>
  <c r="O35" i="65"/>
  <c r="K47" i="66" s="1"/>
  <c r="AB35" i="65"/>
  <c r="W47" i="66" s="1"/>
  <c r="S35" i="65"/>
  <c r="O47" i="66" s="1"/>
  <c r="J35" i="65"/>
  <c r="G47" i="66" s="1"/>
  <c r="Y35" i="65"/>
  <c r="T47" i="66" s="1"/>
  <c r="L35" i="65"/>
  <c r="I47" i="66" s="1"/>
  <c r="V35" i="65"/>
  <c r="R47" i="66" s="1"/>
  <c r="K35" i="65"/>
  <c r="H47" i="66" s="1"/>
  <c r="U35" i="65"/>
  <c r="Q47" i="66" s="1"/>
  <c r="I35" i="65"/>
  <c r="F47" i="66" s="1"/>
  <c r="AA35" i="65"/>
  <c r="V47" i="66" s="1"/>
  <c r="R37" i="65"/>
  <c r="N49" i="66" s="1"/>
  <c r="Q40" i="65"/>
  <c r="M52" i="66" s="1"/>
  <c r="O40" i="65"/>
  <c r="K52" i="66" s="1"/>
  <c r="Z40" i="65"/>
  <c r="U52" i="66" s="1"/>
  <c r="O45" i="65"/>
  <c r="K57" i="66" s="1"/>
  <c r="F49" i="65"/>
  <c r="E49" i="65"/>
  <c r="F58" i="65"/>
  <c r="E58" i="65"/>
  <c r="H12" i="65"/>
  <c r="E24" i="66" s="1"/>
  <c r="Q12" i="65"/>
  <c r="M24" i="66" s="1"/>
  <c r="P22" i="65"/>
  <c r="L34" i="66" s="1"/>
  <c r="Z22" i="65"/>
  <c r="U34" i="66" s="1"/>
  <c r="N26" i="65"/>
  <c r="J38" i="66" s="1"/>
  <c r="AC26" i="65"/>
  <c r="X38" i="66" s="1"/>
  <c r="H28" i="65"/>
  <c r="E40" i="66" s="1"/>
  <c r="W28" i="65"/>
  <c r="S40" i="66" s="1"/>
  <c r="L30" i="65"/>
  <c r="I42" i="66" s="1"/>
  <c r="AC30" i="65"/>
  <c r="X42" i="66" s="1"/>
  <c r="U33" i="65"/>
  <c r="Q45" i="66" s="1"/>
  <c r="L33" i="65"/>
  <c r="I45" i="66" s="1"/>
  <c r="Z33" i="65"/>
  <c r="U45" i="66" s="1"/>
  <c r="Q33" i="65"/>
  <c r="M45" i="66" s="1"/>
  <c r="H33" i="65"/>
  <c r="E45" i="66" s="1"/>
  <c r="AC33" i="65"/>
  <c r="X45" i="66" s="1"/>
  <c r="R33" i="65"/>
  <c r="N45" i="66" s="1"/>
  <c r="AB33" i="65"/>
  <c r="W45" i="66" s="1"/>
  <c r="P33" i="65"/>
  <c r="L45" i="66" s="1"/>
  <c r="AA33" i="65"/>
  <c r="V45" i="66" s="1"/>
  <c r="O33" i="65"/>
  <c r="K45" i="66" s="1"/>
  <c r="W33" i="65"/>
  <c r="S45" i="66" s="1"/>
  <c r="H35" i="65"/>
  <c r="E47" i="66" s="1"/>
  <c r="AC35" i="65"/>
  <c r="X47" i="66" s="1"/>
  <c r="S37" i="65"/>
  <c r="O49" i="66" s="1"/>
  <c r="H40" i="65"/>
  <c r="E52" i="66" s="1"/>
  <c r="AA40" i="65"/>
  <c r="V52" i="66" s="1"/>
  <c r="S45" i="65"/>
  <c r="O57" i="66" s="1"/>
  <c r="AC57" i="65"/>
  <c r="X69" i="66" s="1"/>
  <c r="T57" i="65"/>
  <c r="P69" i="66" s="1"/>
  <c r="K57" i="65"/>
  <c r="H69" i="66" s="1"/>
  <c r="AB57" i="65"/>
  <c r="W69" i="66" s="1"/>
  <c r="S57" i="65"/>
  <c r="O69" i="66" s="1"/>
  <c r="J57" i="65"/>
  <c r="G69" i="66" s="1"/>
  <c r="AA57" i="65"/>
  <c r="V69" i="66" s="1"/>
  <c r="R57" i="65"/>
  <c r="N69" i="66" s="1"/>
  <c r="I57" i="65"/>
  <c r="F69" i="66" s="1"/>
  <c r="Z57" i="65"/>
  <c r="U69" i="66" s="1"/>
  <c r="Q57" i="65"/>
  <c r="M69" i="66" s="1"/>
  <c r="H57" i="65"/>
  <c r="E69" i="66" s="1"/>
  <c r="Y57" i="65"/>
  <c r="T69" i="66" s="1"/>
  <c r="P57" i="65"/>
  <c r="L69" i="66" s="1"/>
  <c r="W57" i="65"/>
  <c r="S69" i="66" s="1"/>
  <c r="V57" i="65"/>
  <c r="R69" i="66" s="1"/>
  <c r="U57" i="65"/>
  <c r="Q69" i="66" s="1"/>
  <c r="O57" i="65"/>
  <c r="K69" i="66" s="1"/>
  <c r="N57" i="65"/>
  <c r="J69" i="66" s="1"/>
  <c r="L57" i="65"/>
  <c r="I69" i="66" s="1"/>
  <c r="E24" i="65"/>
  <c r="Y24" i="65" s="1"/>
  <c r="T36" i="66" s="1"/>
  <c r="E32" i="65"/>
  <c r="Y32" i="65" s="1"/>
  <c r="T44" i="66" s="1"/>
  <c r="E41" i="65"/>
  <c r="K41" i="65" s="1"/>
  <c r="H53" i="66" s="1"/>
  <c r="F47" i="65"/>
  <c r="E47" i="65"/>
  <c r="AB51" i="65"/>
  <c r="W63" i="66" s="1"/>
  <c r="AC51" i="65"/>
  <c r="X63" i="66" s="1"/>
  <c r="W52" i="65"/>
  <c r="S64" i="66" s="1"/>
  <c r="O52" i="65"/>
  <c r="K64" i="66" s="1"/>
  <c r="V52" i="65"/>
  <c r="R64" i="66" s="1"/>
  <c r="N52" i="65"/>
  <c r="J64" i="66" s="1"/>
  <c r="AC52" i="65"/>
  <c r="X64" i="66" s="1"/>
  <c r="T52" i="65"/>
  <c r="P64" i="66" s="1"/>
  <c r="K52" i="65"/>
  <c r="H64" i="66" s="1"/>
  <c r="AB52" i="65"/>
  <c r="W64" i="66" s="1"/>
  <c r="S52" i="65"/>
  <c r="O64" i="66" s="1"/>
  <c r="J52" i="65"/>
  <c r="G64" i="66" s="1"/>
  <c r="AA52" i="65"/>
  <c r="V64" i="66" s="1"/>
  <c r="I52" i="65"/>
  <c r="F64" i="66" s="1"/>
  <c r="Z52" i="65"/>
  <c r="U64" i="66" s="1"/>
  <c r="H52" i="65"/>
  <c r="E64" i="66" s="1"/>
  <c r="U52" i="65"/>
  <c r="Q64" i="66" s="1"/>
  <c r="R52" i="65"/>
  <c r="N64" i="66" s="1"/>
  <c r="Y28" i="65"/>
  <c r="T40" i="66" s="1"/>
  <c r="P28" i="65"/>
  <c r="L40" i="66" s="1"/>
  <c r="AC28" i="65"/>
  <c r="X40" i="66" s="1"/>
  <c r="T28" i="65"/>
  <c r="P40" i="66" s="1"/>
  <c r="K28" i="65"/>
  <c r="H40" i="66" s="1"/>
  <c r="Q28" i="65"/>
  <c r="M40" i="66" s="1"/>
  <c r="AB28" i="65"/>
  <c r="W40" i="66" s="1"/>
  <c r="AC40" i="65"/>
  <c r="X52" i="66" s="1"/>
  <c r="T40" i="65"/>
  <c r="P52" i="66" s="1"/>
  <c r="K40" i="65"/>
  <c r="H52" i="66" s="1"/>
  <c r="AB40" i="65"/>
  <c r="W52" i="66" s="1"/>
  <c r="S40" i="65"/>
  <c r="O52" i="66" s="1"/>
  <c r="J40" i="65"/>
  <c r="G52" i="66" s="1"/>
  <c r="Y40" i="65"/>
  <c r="T52" i="66" s="1"/>
  <c r="P40" i="65"/>
  <c r="L52" i="66" s="1"/>
  <c r="R40" i="65"/>
  <c r="N52" i="66" s="1"/>
  <c r="L52" i="65"/>
  <c r="I64" i="66" s="1"/>
  <c r="Z54" i="65"/>
  <c r="U66" i="66" s="1"/>
  <c r="Q54" i="65"/>
  <c r="M66" i="66" s="1"/>
  <c r="H54" i="65"/>
  <c r="E66" i="66" s="1"/>
  <c r="Y54" i="65"/>
  <c r="T66" i="66" s="1"/>
  <c r="P54" i="65"/>
  <c r="L66" i="66" s="1"/>
  <c r="W54" i="65"/>
  <c r="S66" i="66" s="1"/>
  <c r="O54" i="65"/>
  <c r="K66" i="66" s="1"/>
  <c r="V54" i="65"/>
  <c r="R66" i="66" s="1"/>
  <c r="N54" i="65"/>
  <c r="J66" i="66" s="1"/>
  <c r="U54" i="65"/>
  <c r="Q66" i="66" s="1"/>
  <c r="L54" i="65"/>
  <c r="I66" i="66" s="1"/>
  <c r="AA54" i="65"/>
  <c r="V66" i="66" s="1"/>
  <c r="I54" i="65"/>
  <c r="F66" i="66" s="1"/>
  <c r="AC54" i="65"/>
  <c r="X66" i="66" s="1"/>
  <c r="J54" i="65"/>
  <c r="G66" i="66" s="1"/>
  <c r="T59" i="63"/>
  <c r="P71" i="64" s="1"/>
  <c r="E58" i="63"/>
  <c r="W58" i="63" s="1"/>
  <c r="S70" i="64" s="1"/>
  <c r="P55" i="63"/>
  <c r="L67" i="64" s="1"/>
  <c r="S55" i="63"/>
  <c r="O67" i="64" s="1"/>
  <c r="T55" i="63"/>
  <c r="P67" i="64" s="1"/>
  <c r="R54" i="63"/>
  <c r="N66" i="64" s="1"/>
  <c r="AB54" i="63"/>
  <c r="W66" i="64" s="1"/>
  <c r="S54" i="63"/>
  <c r="O66" i="64" s="1"/>
  <c r="AC54" i="63"/>
  <c r="X66" i="64" s="1"/>
  <c r="I54" i="63"/>
  <c r="F66" i="64" s="1"/>
  <c r="K54" i="63"/>
  <c r="H66" i="64" s="1"/>
  <c r="L52" i="63"/>
  <c r="I64" i="64" s="1"/>
  <c r="Q52" i="63"/>
  <c r="M64" i="64" s="1"/>
  <c r="Z52" i="63"/>
  <c r="U64" i="64" s="1"/>
  <c r="AA52" i="63"/>
  <c r="V64" i="64" s="1"/>
  <c r="H52" i="63"/>
  <c r="E64" i="64" s="1"/>
  <c r="I52" i="63"/>
  <c r="F64" i="64" s="1"/>
  <c r="W51" i="63"/>
  <c r="S63" i="64" s="1"/>
  <c r="N51" i="63"/>
  <c r="J63" i="64" s="1"/>
  <c r="P51" i="63"/>
  <c r="L63" i="64" s="1"/>
  <c r="W50" i="63"/>
  <c r="S62" i="64" s="1"/>
  <c r="H50" i="63"/>
  <c r="E62" i="64" s="1"/>
  <c r="AC46" i="63"/>
  <c r="X58" i="64" s="1"/>
  <c r="E44" i="63"/>
  <c r="AB44" i="63" s="1"/>
  <c r="W56" i="64" s="1"/>
  <c r="R41" i="63"/>
  <c r="N53" i="64" s="1"/>
  <c r="H40" i="63"/>
  <c r="E52" i="64" s="1"/>
  <c r="J40" i="63"/>
  <c r="G52" i="64" s="1"/>
  <c r="O40" i="63"/>
  <c r="K52" i="64" s="1"/>
  <c r="T40" i="63"/>
  <c r="P52" i="64" s="1"/>
  <c r="U40" i="63"/>
  <c r="Q52" i="64" s="1"/>
  <c r="J38" i="63"/>
  <c r="G50" i="64" s="1"/>
  <c r="K38" i="63"/>
  <c r="H50" i="64" s="1"/>
  <c r="L38" i="63"/>
  <c r="I50" i="64" s="1"/>
  <c r="S38" i="63"/>
  <c r="O50" i="64" s="1"/>
  <c r="U38" i="63"/>
  <c r="Q50" i="64" s="1"/>
  <c r="W38" i="63"/>
  <c r="S50" i="64" s="1"/>
  <c r="Z38" i="63"/>
  <c r="U50" i="64" s="1"/>
  <c r="H38" i="63"/>
  <c r="E50" i="64" s="1"/>
  <c r="I36" i="63"/>
  <c r="F48" i="64" s="1"/>
  <c r="J36" i="63"/>
  <c r="G48" i="64" s="1"/>
  <c r="V35" i="63"/>
  <c r="R47" i="64" s="1"/>
  <c r="K35" i="63"/>
  <c r="H47" i="64" s="1"/>
  <c r="P35" i="63"/>
  <c r="L47" i="64" s="1"/>
  <c r="Q35" i="63"/>
  <c r="M47" i="64" s="1"/>
  <c r="U34" i="63"/>
  <c r="Q46" i="64" s="1"/>
  <c r="V34" i="63"/>
  <c r="R46" i="64" s="1"/>
  <c r="AA34" i="63"/>
  <c r="V46" i="64" s="1"/>
  <c r="J34" i="63"/>
  <c r="G46" i="64" s="1"/>
  <c r="V33" i="63"/>
  <c r="R45" i="64" s="1"/>
  <c r="Z33" i="63"/>
  <c r="U45" i="64" s="1"/>
  <c r="AA33" i="63"/>
  <c r="V45" i="64" s="1"/>
  <c r="P33" i="63"/>
  <c r="L45" i="64" s="1"/>
  <c r="N31" i="63"/>
  <c r="J43" i="64" s="1"/>
  <c r="W31" i="63"/>
  <c r="S43" i="64" s="1"/>
  <c r="J31" i="63"/>
  <c r="G43" i="64" s="1"/>
  <c r="S29" i="63"/>
  <c r="O41" i="64" s="1"/>
  <c r="T29" i="63"/>
  <c r="P41" i="64" s="1"/>
  <c r="U29" i="63"/>
  <c r="Q41" i="64" s="1"/>
  <c r="H29" i="63"/>
  <c r="E41" i="64" s="1"/>
  <c r="Z29" i="63"/>
  <c r="U41" i="64" s="1"/>
  <c r="J29" i="63"/>
  <c r="G41" i="64" s="1"/>
  <c r="AB29" i="63"/>
  <c r="W41" i="64" s="1"/>
  <c r="K29" i="63"/>
  <c r="H41" i="64" s="1"/>
  <c r="AC29" i="63"/>
  <c r="X41" i="64" s="1"/>
  <c r="L29" i="63"/>
  <c r="I41" i="64" s="1"/>
  <c r="Q29" i="63"/>
  <c r="M41" i="64" s="1"/>
  <c r="P28" i="63"/>
  <c r="L40" i="64" s="1"/>
  <c r="J28" i="63"/>
  <c r="G40" i="64" s="1"/>
  <c r="K28" i="63"/>
  <c r="H40" i="64" s="1"/>
  <c r="O27" i="63"/>
  <c r="K39" i="64" s="1"/>
  <c r="R27" i="63"/>
  <c r="N39" i="64" s="1"/>
  <c r="S27" i="63"/>
  <c r="O39" i="64" s="1"/>
  <c r="W27" i="63"/>
  <c r="S39" i="64" s="1"/>
  <c r="Z25" i="63"/>
  <c r="U37" i="64" s="1"/>
  <c r="AC24" i="63"/>
  <c r="X36" i="64" s="1"/>
  <c r="O24" i="63"/>
  <c r="K36" i="64" s="1"/>
  <c r="K24" i="63"/>
  <c r="H36" i="64" s="1"/>
  <c r="S23" i="63"/>
  <c r="O35" i="64" s="1"/>
  <c r="O23" i="63"/>
  <c r="K35" i="64" s="1"/>
  <c r="N23" i="63"/>
  <c r="J35" i="64" s="1"/>
  <c r="J23" i="63"/>
  <c r="G35" i="64" s="1"/>
  <c r="W23" i="63"/>
  <c r="S35" i="64" s="1"/>
  <c r="J21" i="63"/>
  <c r="G33" i="64" s="1"/>
  <c r="AB21" i="63"/>
  <c r="W33" i="64" s="1"/>
  <c r="K21" i="63"/>
  <c r="H33" i="64" s="1"/>
  <c r="AC21" i="63"/>
  <c r="X33" i="64" s="1"/>
  <c r="L21" i="63"/>
  <c r="I33" i="64" s="1"/>
  <c r="Q21" i="63"/>
  <c r="M33" i="64" s="1"/>
  <c r="S21" i="63"/>
  <c r="O33" i="64" s="1"/>
  <c r="T21" i="63"/>
  <c r="P33" i="64" s="1"/>
  <c r="U21" i="63"/>
  <c r="Q33" i="64" s="1"/>
  <c r="H21" i="63"/>
  <c r="E33" i="64" s="1"/>
  <c r="Z21" i="63"/>
  <c r="U33" i="64" s="1"/>
  <c r="AB20" i="63"/>
  <c r="W32" i="64" s="1"/>
  <c r="S20" i="63"/>
  <c r="O32" i="64" s="1"/>
  <c r="P20" i="63"/>
  <c r="L32" i="64" s="1"/>
  <c r="K20" i="63"/>
  <c r="H32" i="64" s="1"/>
  <c r="J20" i="63"/>
  <c r="G32" i="64" s="1"/>
  <c r="W19" i="63"/>
  <c r="S31" i="64" s="1"/>
  <c r="T13" i="63"/>
  <c r="P25" i="64" s="1"/>
  <c r="AA13" i="63"/>
  <c r="V25" i="64" s="1"/>
  <c r="U13" i="63"/>
  <c r="Q25" i="64" s="1"/>
  <c r="H13" i="63"/>
  <c r="E25" i="64" s="1"/>
  <c r="Z13" i="63"/>
  <c r="U25" i="64" s="1"/>
  <c r="J13" i="63"/>
  <c r="G25" i="64" s="1"/>
  <c r="AB13" i="63"/>
  <c r="W25" i="64" s="1"/>
  <c r="K13" i="63"/>
  <c r="H25" i="64" s="1"/>
  <c r="L13" i="63"/>
  <c r="I25" i="64" s="1"/>
  <c r="Q13" i="63"/>
  <c r="M25" i="64" s="1"/>
  <c r="Z9" i="63"/>
  <c r="U21" i="64" s="1"/>
  <c r="H9" i="63"/>
  <c r="E21" i="64" s="1"/>
  <c r="L9" i="63"/>
  <c r="I21" i="64" s="1"/>
  <c r="J7" i="63"/>
  <c r="G19" i="64" s="1"/>
  <c r="L7" i="63"/>
  <c r="I19" i="64" s="1"/>
  <c r="AB7" i="63"/>
  <c r="W19" i="64" s="1"/>
  <c r="E18" i="63"/>
  <c r="F18" i="63"/>
  <c r="U49" i="63"/>
  <c r="Q61" i="64" s="1"/>
  <c r="L49" i="63"/>
  <c r="I61" i="64" s="1"/>
  <c r="AB49" i="63"/>
  <c r="W61" i="64" s="1"/>
  <c r="S49" i="63"/>
  <c r="O61" i="64" s="1"/>
  <c r="J49" i="63"/>
  <c r="G61" i="64" s="1"/>
  <c r="Z49" i="63"/>
  <c r="U61" i="64" s="1"/>
  <c r="Q49" i="63"/>
  <c r="M61" i="64" s="1"/>
  <c r="H49" i="63"/>
  <c r="E61" i="64" s="1"/>
  <c r="R49" i="63"/>
  <c r="N61" i="64" s="1"/>
  <c r="P49" i="63"/>
  <c r="L61" i="64" s="1"/>
  <c r="AC49" i="63"/>
  <c r="X61" i="64" s="1"/>
  <c r="O49" i="63"/>
  <c r="K61" i="64" s="1"/>
  <c r="AA49" i="63"/>
  <c r="V61" i="64" s="1"/>
  <c r="N49" i="63"/>
  <c r="J61" i="64" s="1"/>
  <c r="Y49" i="63"/>
  <c r="T61" i="64" s="1"/>
  <c r="K49" i="63"/>
  <c r="H61" i="64" s="1"/>
  <c r="T49" i="63"/>
  <c r="P61" i="64" s="1"/>
  <c r="H17" i="63"/>
  <c r="E29" i="64" s="1"/>
  <c r="E26" i="63"/>
  <c r="F26" i="63"/>
  <c r="K32" i="63"/>
  <c r="H44" i="64" s="1"/>
  <c r="N7" i="63"/>
  <c r="J19" i="64" s="1"/>
  <c r="E8" i="63"/>
  <c r="AB8" i="63" s="1"/>
  <c r="W20" i="64" s="1"/>
  <c r="O9" i="63"/>
  <c r="K21" i="64" s="1"/>
  <c r="F10" i="63"/>
  <c r="L17" i="63"/>
  <c r="I29" i="64" s="1"/>
  <c r="T20" i="63"/>
  <c r="P32" i="64" s="1"/>
  <c r="V23" i="63"/>
  <c r="R35" i="64" s="1"/>
  <c r="P24" i="63"/>
  <c r="L36" i="64" s="1"/>
  <c r="Y27" i="63"/>
  <c r="T39" i="64" s="1"/>
  <c r="P27" i="63"/>
  <c r="L39" i="64" s="1"/>
  <c r="V27" i="63"/>
  <c r="R39" i="64" s="1"/>
  <c r="N27" i="63"/>
  <c r="J39" i="64" s="1"/>
  <c r="U27" i="63"/>
  <c r="Q39" i="64" s="1"/>
  <c r="L27" i="63"/>
  <c r="I39" i="64" s="1"/>
  <c r="AC27" i="63"/>
  <c r="X39" i="64" s="1"/>
  <c r="T27" i="63"/>
  <c r="P39" i="64" s="1"/>
  <c r="K27" i="63"/>
  <c r="H39" i="64" s="1"/>
  <c r="Z27" i="63"/>
  <c r="U39" i="64" s="1"/>
  <c r="Q27" i="63"/>
  <c r="M39" i="64" s="1"/>
  <c r="H27" i="63"/>
  <c r="E39" i="64" s="1"/>
  <c r="AA27" i="63"/>
  <c r="V39" i="64" s="1"/>
  <c r="S28" i="63"/>
  <c r="O40" i="64" s="1"/>
  <c r="S31" i="63"/>
  <c r="O43" i="64" s="1"/>
  <c r="O32" i="63"/>
  <c r="K44" i="64" s="1"/>
  <c r="AB33" i="63"/>
  <c r="W45" i="64" s="1"/>
  <c r="S33" i="63"/>
  <c r="O45" i="64" s="1"/>
  <c r="W33" i="63"/>
  <c r="S45" i="64" s="1"/>
  <c r="N33" i="63"/>
  <c r="J45" i="64" s="1"/>
  <c r="U33" i="63"/>
  <c r="Q45" i="64" s="1"/>
  <c r="K33" i="63"/>
  <c r="H45" i="64" s="1"/>
  <c r="T33" i="63"/>
  <c r="P45" i="64" s="1"/>
  <c r="J33" i="63"/>
  <c r="G45" i="64" s="1"/>
  <c r="AC33" i="63"/>
  <c r="X45" i="64" s="1"/>
  <c r="R33" i="63"/>
  <c r="N45" i="64" s="1"/>
  <c r="I33" i="63"/>
  <c r="F45" i="64" s="1"/>
  <c r="Y33" i="63"/>
  <c r="T45" i="64" s="1"/>
  <c r="O33" i="63"/>
  <c r="K45" i="64" s="1"/>
  <c r="Z35" i="63"/>
  <c r="U47" i="64" s="1"/>
  <c r="S36" i="63"/>
  <c r="O48" i="64" s="1"/>
  <c r="T41" i="63"/>
  <c r="P53" i="64" s="1"/>
  <c r="Z46" i="63"/>
  <c r="U58" i="64" s="1"/>
  <c r="L46" i="63"/>
  <c r="I58" i="64" s="1"/>
  <c r="V49" i="63"/>
  <c r="R61" i="64" s="1"/>
  <c r="F57" i="63"/>
  <c r="E57" i="63"/>
  <c r="Y19" i="63"/>
  <c r="T31" i="64" s="1"/>
  <c r="P19" i="63"/>
  <c r="L31" i="64" s="1"/>
  <c r="V19" i="63"/>
  <c r="R31" i="64" s="1"/>
  <c r="N19" i="63"/>
  <c r="J31" i="64" s="1"/>
  <c r="U19" i="63"/>
  <c r="Q31" i="64" s="1"/>
  <c r="L19" i="63"/>
  <c r="I31" i="64" s="1"/>
  <c r="AC19" i="63"/>
  <c r="X31" i="64" s="1"/>
  <c r="T19" i="63"/>
  <c r="P31" i="64" s="1"/>
  <c r="K19" i="63"/>
  <c r="H31" i="64" s="1"/>
  <c r="Z19" i="63"/>
  <c r="U31" i="64" s="1"/>
  <c r="Q19" i="63"/>
  <c r="M31" i="64" s="1"/>
  <c r="H19" i="63"/>
  <c r="E31" i="64" s="1"/>
  <c r="V25" i="63"/>
  <c r="R37" i="64" s="1"/>
  <c r="N25" i="63"/>
  <c r="J37" i="64" s="1"/>
  <c r="AC25" i="63"/>
  <c r="X37" i="64" s="1"/>
  <c r="T25" i="63"/>
  <c r="P37" i="64" s="1"/>
  <c r="K25" i="63"/>
  <c r="H37" i="64" s="1"/>
  <c r="AB25" i="63"/>
  <c r="W37" i="64" s="1"/>
  <c r="S25" i="63"/>
  <c r="O37" i="64" s="1"/>
  <c r="J25" i="63"/>
  <c r="G37" i="64" s="1"/>
  <c r="AA25" i="63"/>
  <c r="V37" i="64" s="1"/>
  <c r="R25" i="63"/>
  <c r="N37" i="64" s="1"/>
  <c r="I25" i="63"/>
  <c r="F37" i="64" s="1"/>
  <c r="W25" i="63"/>
  <c r="S37" i="64" s="1"/>
  <c r="O25" i="63"/>
  <c r="K37" i="64" s="1"/>
  <c r="F6" i="63"/>
  <c r="E6" i="63"/>
  <c r="O7" i="63"/>
  <c r="K19" i="64" s="1"/>
  <c r="P9" i="63"/>
  <c r="L21" i="64" s="1"/>
  <c r="F14" i="63"/>
  <c r="E14" i="63"/>
  <c r="P17" i="63"/>
  <c r="L29" i="64" s="1"/>
  <c r="I19" i="63"/>
  <c r="F31" i="64" s="1"/>
  <c r="Y20" i="63"/>
  <c r="T32" i="64" s="1"/>
  <c r="T24" i="63"/>
  <c r="P36" i="64" s="1"/>
  <c r="L25" i="63"/>
  <c r="I37" i="64" s="1"/>
  <c r="AB27" i="63"/>
  <c r="W39" i="64" s="1"/>
  <c r="T28" i="63"/>
  <c r="P40" i="64" s="1"/>
  <c r="V31" i="63"/>
  <c r="R43" i="64" s="1"/>
  <c r="P32" i="63"/>
  <c r="L44" i="64" s="1"/>
  <c r="H33" i="63"/>
  <c r="E45" i="64" s="1"/>
  <c r="T36" i="63"/>
  <c r="P48" i="64" s="1"/>
  <c r="H46" i="63"/>
  <c r="E58" i="64" s="1"/>
  <c r="E48" i="63"/>
  <c r="U48" i="63" s="1"/>
  <c r="Q60" i="64" s="1"/>
  <c r="W49" i="63"/>
  <c r="S61" i="64" s="1"/>
  <c r="AB41" i="63"/>
  <c r="W53" i="64" s="1"/>
  <c r="S41" i="63"/>
  <c r="O53" i="64" s="1"/>
  <c r="J41" i="63"/>
  <c r="G53" i="64" s="1"/>
  <c r="Z41" i="63"/>
  <c r="U53" i="64" s="1"/>
  <c r="Q41" i="63"/>
  <c r="M53" i="64" s="1"/>
  <c r="H41" i="63"/>
  <c r="E53" i="64" s="1"/>
  <c r="AA41" i="63"/>
  <c r="V53" i="64" s="1"/>
  <c r="O41" i="63"/>
  <c r="K53" i="64" s="1"/>
  <c r="Y41" i="63"/>
  <c r="T53" i="64" s="1"/>
  <c r="N41" i="63"/>
  <c r="J53" i="64" s="1"/>
  <c r="W41" i="63"/>
  <c r="S53" i="64" s="1"/>
  <c r="L41" i="63"/>
  <c r="I53" i="64" s="1"/>
  <c r="V41" i="63"/>
  <c r="R53" i="64" s="1"/>
  <c r="K41" i="63"/>
  <c r="H53" i="64" s="1"/>
  <c r="U41" i="63"/>
  <c r="Q53" i="64" s="1"/>
  <c r="I41" i="63"/>
  <c r="F53" i="64" s="1"/>
  <c r="AC41" i="63"/>
  <c r="X53" i="64" s="1"/>
  <c r="P41" i="63"/>
  <c r="L53" i="64" s="1"/>
  <c r="AA19" i="63"/>
  <c r="V31" i="64" s="1"/>
  <c r="I49" i="63"/>
  <c r="F61" i="64" s="1"/>
  <c r="S7" i="63"/>
  <c r="O19" i="64" s="1"/>
  <c r="Q9" i="63"/>
  <c r="M21" i="64" s="1"/>
  <c r="E15" i="63"/>
  <c r="R15" i="63" s="1"/>
  <c r="N27" i="64" s="1"/>
  <c r="Q17" i="63"/>
  <c r="M29" i="64" s="1"/>
  <c r="J19" i="63"/>
  <c r="G31" i="64" s="1"/>
  <c r="F22" i="63"/>
  <c r="E22" i="63"/>
  <c r="AC23" i="63"/>
  <c r="X35" i="64" s="1"/>
  <c r="T23" i="63"/>
  <c r="P35" i="64" s="1"/>
  <c r="K23" i="63"/>
  <c r="H35" i="64" s="1"/>
  <c r="AA23" i="63"/>
  <c r="V35" i="64" s="1"/>
  <c r="R23" i="63"/>
  <c r="N35" i="64" s="1"/>
  <c r="I23" i="63"/>
  <c r="F35" i="64" s="1"/>
  <c r="Z23" i="63"/>
  <c r="U35" i="64" s="1"/>
  <c r="Q23" i="63"/>
  <c r="M35" i="64" s="1"/>
  <c r="H23" i="63"/>
  <c r="E35" i="64" s="1"/>
  <c r="Y23" i="63"/>
  <c r="T35" i="64" s="1"/>
  <c r="P23" i="63"/>
  <c r="L35" i="64" s="1"/>
  <c r="U23" i="63"/>
  <c r="Q35" i="64" s="1"/>
  <c r="L23" i="63"/>
  <c r="I35" i="64" s="1"/>
  <c r="AB23" i="63"/>
  <c r="W35" i="64" s="1"/>
  <c r="W24" i="63"/>
  <c r="S36" i="64" s="1"/>
  <c r="P25" i="63"/>
  <c r="L37" i="64" s="1"/>
  <c r="I27" i="63"/>
  <c r="F39" i="64" s="1"/>
  <c r="Y28" i="63"/>
  <c r="T40" i="64" s="1"/>
  <c r="T32" i="63"/>
  <c r="P44" i="64" s="1"/>
  <c r="L33" i="63"/>
  <c r="I45" i="64" s="1"/>
  <c r="AC34" i="63"/>
  <c r="X46" i="64" s="1"/>
  <c r="T34" i="63"/>
  <c r="P46" i="64" s="1"/>
  <c r="K34" i="63"/>
  <c r="H46" i="64" s="1"/>
  <c r="AB34" i="63"/>
  <c r="W46" i="64" s="1"/>
  <c r="R34" i="63"/>
  <c r="N46" i="64" s="1"/>
  <c r="H34" i="63"/>
  <c r="E46" i="64" s="1"/>
  <c r="Z34" i="63"/>
  <c r="U46" i="64" s="1"/>
  <c r="P34" i="63"/>
  <c r="L46" i="64" s="1"/>
  <c r="Y34" i="63"/>
  <c r="T46" i="64" s="1"/>
  <c r="O34" i="63"/>
  <c r="K46" i="64" s="1"/>
  <c r="W34" i="63"/>
  <c r="S46" i="64" s="1"/>
  <c r="N34" i="63"/>
  <c r="J46" i="64" s="1"/>
  <c r="S34" i="63"/>
  <c r="O46" i="64" s="1"/>
  <c r="I34" i="63"/>
  <c r="F46" i="64" s="1"/>
  <c r="E42" i="63"/>
  <c r="AA42" i="63" s="1"/>
  <c r="V54" i="64" s="1"/>
  <c r="R46" i="63"/>
  <c r="N58" i="64" s="1"/>
  <c r="F43" i="63"/>
  <c r="E43" i="63"/>
  <c r="U9" i="63"/>
  <c r="Q21" i="64" s="1"/>
  <c r="U17" i="63"/>
  <c r="Q29" i="64" s="1"/>
  <c r="O19" i="63"/>
  <c r="K31" i="64" s="1"/>
  <c r="Z20" i="63"/>
  <c r="U32" i="64" s="1"/>
  <c r="Q20" i="63"/>
  <c r="M32" i="64" s="1"/>
  <c r="H20" i="63"/>
  <c r="E32" i="64" s="1"/>
  <c r="W20" i="63"/>
  <c r="S32" i="64" s="1"/>
  <c r="O20" i="63"/>
  <c r="K32" i="64" s="1"/>
  <c r="V20" i="63"/>
  <c r="R32" i="64" s="1"/>
  <c r="N20" i="63"/>
  <c r="J32" i="64" s="1"/>
  <c r="U20" i="63"/>
  <c r="Q32" i="64" s="1"/>
  <c r="L20" i="63"/>
  <c r="I32" i="64" s="1"/>
  <c r="AA20" i="63"/>
  <c r="V32" i="64" s="1"/>
  <c r="R20" i="63"/>
  <c r="N32" i="64" s="1"/>
  <c r="I20" i="63"/>
  <c r="F32" i="64" s="1"/>
  <c r="AC20" i="63"/>
  <c r="X32" i="64" s="1"/>
  <c r="Y24" i="63"/>
  <c r="T36" i="64" s="1"/>
  <c r="Q25" i="63"/>
  <c r="M37" i="64" s="1"/>
  <c r="F30" i="63"/>
  <c r="E30" i="63"/>
  <c r="AC31" i="63"/>
  <c r="X43" i="64" s="1"/>
  <c r="T31" i="63"/>
  <c r="P43" i="64" s="1"/>
  <c r="K31" i="63"/>
  <c r="H43" i="64" s="1"/>
  <c r="AA31" i="63"/>
  <c r="V43" i="64" s="1"/>
  <c r="R31" i="63"/>
  <c r="N43" i="64" s="1"/>
  <c r="I31" i="63"/>
  <c r="F43" i="64" s="1"/>
  <c r="Z31" i="63"/>
  <c r="U43" i="64" s="1"/>
  <c r="Q31" i="63"/>
  <c r="M43" i="64" s="1"/>
  <c r="H31" i="63"/>
  <c r="E43" i="64" s="1"/>
  <c r="Y31" i="63"/>
  <c r="T43" i="64" s="1"/>
  <c r="P31" i="63"/>
  <c r="L43" i="64" s="1"/>
  <c r="U31" i="63"/>
  <c r="Q43" i="64" s="1"/>
  <c r="L31" i="63"/>
  <c r="I43" i="64" s="1"/>
  <c r="AB31" i="63"/>
  <c r="W43" i="64" s="1"/>
  <c r="U35" i="63"/>
  <c r="Q47" i="64" s="1"/>
  <c r="L35" i="63"/>
  <c r="I47" i="64" s="1"/>
  <c r="W35" i="63"/>
  <c r="S47" i="64" s="1"/>
  <c r="N35" i="63"/>
  <c r="J47" i="64" s="1"/>
  <c r="T35" i="63"/>
  <c r="P47" i="64" s="1"/>
  <c r="J35" i="63"/>
  <c r="G47" i="64" s="1"/>
  <c r="AC35" i="63"/>
  <c r="X47" i="64" s="1"/>
  <c r="S35" i="63"/>
  <c r="O47" i="64" s="1"/>
  <c r="I35" i="63"/>
  <c r="F47" i="64" s="1"/>
  <c r="AB35" i="63"/>
  <c r="W47" i="64" s="1"/>
  <c r="R35" i="63"/>
  <c r="N47" i="64" s="1"/>
  <c r="H35" i="63"/>
  <c r="E47" i="64" s="1"/>
  <c r="Y35" i="63"/>
  <c r="T47" i="64" s="1"/>
  <c r="O35" i="63"/>
  <c r="K47" i="64" s="1"/>
  <c r="Y36" i="63"/>
  <c r="T48" i="64" s="1"/>
  <c r="O36" i="63"/>
  <c r="K48" i="64" s="1"/>
  <c r="W36" i="63"/>
  <c r="S48" i="64" s="1"/>
  <c r="L36" i="63"/>
  <c r="I48" i="64" s="1"/>
  <c r="U36" i="63"/>
  <c r="Q48" i="64" s="1"/>
  <c r="K36" i="63"/>
  <c r="H48" i="64" s="1"/>
  <c r="AB36" i="63"/>
  <c r="W48" i="64" s="1"/>
  <c r="R36" i="63"/>
  <c r="N48" i="64" s="1"/>
  <c r="H36" i="63"/>
  <c r="E48" i="64" s="1"/>
  <c r="AC36" i="63"/>
  <c r="X48" i="64" s="1"/>
  <c r="U32" i="63"/>
  <c r="Q44" i="64" s="1"/>
  <c r="L32" i="63"/>
  <c r="I44" i="64" s="1"/>
  <c r="AB32" i="63"/>
  <c r="W44" i="64" s="1"/>
  <c r="S32" i="63"/>
  <c r="O44" i="64" s="1"/>
  <c r="J32" i="63"/>
  <c r="G44" i="64" s="1"/>
  <c r="AA32" i="63"/>
  <c r="V44" i="64" s="1"/>
  <c r="R32" i="63"/>
  <c r="N44" i="64" s="1"/>
  <c r="I32" i="63"/>
  <c r="F44" i="64" s="1"/>
  <c r="Z32" i="63"/>
  <c r="U44" i="64" s="1"/>
  <c r="Q32" i="63"/>
  <c r="M44" i="64" s="1"/>
  <c r="H32" i="63"/>
  <c r="E44" i="64" s="1"/>
  <c r="V32" i="63"/>
  <c r="R44" i="64" s="1"/>
  <c r="N32" i="63"/>
  <c r="J44" i="64" s="1"/>
  <c r="AC7" i="63"/>
  <c r="X19" i="64" s="1"/>
  <c r="T7" i="63"/>
  <c r="P19" i="64" s="1"/>
  <c r="K7" i="63"/>
  <c r="H19" i="64" s="1"/>
  <c r="AA7" i="63"/>
  <c r="V19" i="64" s="1"/>
  <c r="R7" i="63"/>
  <c r="N19" i="64" s="1"/>
  <c r="I7" i="63"/>
  <c r="F19" i="64" s="1"/>
  <c r="Z7" i="63"/>
  <c r="U19" i="64" s="1"/>
  <c r="Q7" i="63"/>
  <c r="M19" i="64" s="1"/>
  <c r="H7" i="63"/>
  <c r="E19" i="64" s="1"/>
  <c r="Y7" i="63"/>
  <c r="T19" i="64" s="1"/>
  <c r="P7" i="63"/>
  <c r="L19" i="64" s="1"/>
  <c r="V7" i="63"/>
  <c r="R19" i="64" s="1"/>
  <c r="R19" i="63"/>
  <c r="N31" i="64" s="1"/>
  <c r="U25" i="63"/>
  <c r="Q37" i="64" s="1"/>
  <c r="Z28" i="63"/>
  <c r="U40" i="64" s="1"/>
  <c r="Q28" i="63"/>
  <c r="M40" i="64" s="1"/>
  <c r="H28" i="63"/>
  <c r="E40" i="64" s="1"/>
  <c r="W28" i="63"/>
  <c r="S40" i="64" s="1"/>
  <c r="O28" i="63"/>
  <c r="K40" i="64" s="1"/>
  <c r="V28" i="63"/>
  <c r="R40" i="64" s="1"/>
  <c r="N28" i="63"/>
  <c r="J40" i="64" s="1"/>
  <c r="U28" i="63"/>
  <c r="Q40" i="64" s="1"/>
  <c r="L28" i="63"/>
  <c r="I40" i="64" s="1"/>
  <c r="AA28" i="63"/>
  <c r="V40" i="64" s="1"/>
  <c r="R28" i="63"/>
  <c r="N40" i="64" s="1"/>
  <c r="I28" i="63"/>
  <c r="F40" i="64" s="1"/>
  <c r="AC28" i="63"/>
  <c r="X40" i="64" s="1"/>
  <c r="Y32" i="63"/>
  <c r="T44" i="64" s="1"/>
  <c r="E37" i="63"/>
  <c r="F37" i="63"/>
  <c r="V17" i="63"/>
  <c r="R29" i="64" s="1"/>
  <c r="N17" i="63"/>
  <c r="J29" i="64" s="1"/>
  <c r="AC17" i="63"/>
  <c r="X29" i="64" s="1"/>
  <c r="T17" i="63"/>
  <c r="P29" i="64" s="1"/>
  <c r="K17" i="63"/>
  <c r="H29" i="64" s="1"/>
  <c r="AB17" i="63"/>
  <c r="W29" i="64" s="1"/>
  <c r="S17" i="63"/>
  <c r="O29" i="64" s="1"/>
  <c r="J17" i="63"/>
  <c r="G29" i="64" s="1"/>
  <c r="AA17" i="63"/>
  <c r="V29" i="64" s="1"/>
  <c r="R17" i="63"/>
  <c r="N29" i="64" s="1"/>
  <c r="I17" i="63"/>
  <c r="F29" i="64" s="1"/>
  <c r="W17" i="63"/>
  <c r="S29" i="64" s="1"/>
  <c r="O17" i="63"/>
  <c r="K29" i="64" s="1"/>
  <c r="W7" i="63"/>
  <c r="S19" i="64" s="1"/>
  <c r="V9" i="63"/>
  <c r="R21" i="64" s="1"/>
  <c r="N9" i="63"/>
  <c r="J21" i="64" s="1"/>
  <c r="AC9" i="63"/>
  <c r="X21" i="64" s="1"/>
  <c r="T9" i="63"/>
  <c r="P21" i="64" s="1"/>
  <c r="K9" i="63"/>
  <c r="H21" i="64" s="1"/>
  <c r="AB9" i="63"/>
  <c r="W21" i="64" s="1"/>
  <c r="S9" i="63"/>
  <c r="O21" i="64" s="1"/>
  <c r="J9" i="63"/>
  <c r="G21" i="64" s="1"/>
  <c r="AA9" i="63"/>
  <c r="V21" i="64" s="1"/>
  <c r="R9" i="63"/>
  <c r="N21" i="64" s="1"/>
  <c r="I9" i="63"/>
  <c r="F21" i="64" s="1"/>
  <c r="Y9" i="63"/>
  <c r="T21" i="64" s="1"/>
  <c r="Z17" i="63"/>
  <c r="U29" i="64" s="1"/>
  <c r="S19" i="63"/>
  <c r="O31" i="64" s="1"/>
  <c r="U24" i="63"/>
  <c r="Q36" i="64" s="1"/>
  <c r="L24" i="63"/>
  <c r="I36" i="64" s="1"/>
  <c r="AB24" i="63"/>
  <c r="W36" i="64" s="1"/>
  <c r="S24" i="63"/>
  <c r="O36" i="64" s="1"/>
  <c r="J24" i="63"/>
  <c r="G36" i="64" s="1"/>
  <c r="AA24" i="63"/>
  <c r="V36" i="64" s="1"/>
  <c r="R24" i="63"/>
  <c r="N36" i="64" s="1"/>
  <c r="I24" i="63"/>
  <c r="F36" i="64" s="1"/>
  <c r="Z24" i="63"/>
  <c r="U36" i="64" s="1"/>
  <c r="Q24" i="63"/>
  <c r="M36" i="64" s="1"/>
  <c r="H24" i="63"/>
  <c r="E36" i="64" s="1"/>
  <c r="V24" i="63"/>
  <c r="R36" i="64" s="1"/>
  <c r="N24" i="63"/>
  <c r="J36" i="64" s="1"/>
  <c r="Y25" i="63"/>
  <c r="T37" i="64" s="1"/>
  <c r="AC32" i="63"/>
  <c r="X44" i="64" s="1"/>
  <c r="E39" i="63"/>
  <c r="F39" i="63"/>
  <c r="E47" i="63"/>
  <c r="F47" i="63"/>
  <c r="S40" i="63"/>
  <c r="O52" i="64" s="1"/>
  <c r="Y46" i="63"/>
  <c r="T58" i="64" s="1"/>
  <c r="P46" i="63"/>
  <c r="L58" i="64" s="1"/>
  <c r="V46" i="63"/>
  <c r="R58" i="64" s="1"/>
  <c r="N46" i="63"/>
  <c r="J58" i="64" s="1"/>
  <c r="Q46" i="63"/>
  <c r="M58" i="64" s="1"/>
  <c r="AB46" i="63"/>
  <c r="W58" i="64" s="1"/>
  <c r="V50" i="63"/>
  <c r="R62" i="64" s="1"/>
  <c r="N50" i="63"/>
  <c r="J62" i="64" s="1"/>
  <c r="AC50" i="63"/>
  <c r="X62" i="64" s="1"/>
  <c r="T50" i="63"/>
  <c r="P62" i="64" s="1"/>
  <c r="K50" i="63"/>
  <c r="H62" i="64" s="1"/>
  <c r="AA50" i="63"/>
  <c r="V62" i="64" s="1"/>
  <c r="R50" i="63"/>
  <c r="N62" i="64" s="1"/>
  <c r="I50" i="63"/>
  <c r="F62" i="64" s="1"/>
  <c r="U50" i="63"/>
  <c r="Q62" i="64" s="1"/>
  <c r="K51" i="63"/>
  <c r="H63" i="64" s="1"/>
  <c r="N13" i="63"/>
  <c r="J25" i="64" s="1"/>
  <c r="V13" i="63"/>
  <c r="R25" i="64" s="1"/>
  <c r="N21" i="63"/>
  <c r="J33" i="64" s="1"/>
  <c r="V21" i="63"/>
  <c r="R33" i="64" s="1"/>
  <c r="N29" i="63"/>
  <c r="J41" i="64" s="1"/>
  <c r="V29" i="63"/>
  <c r="R41" i="64" s="1"/>
  <c r="O38" i="63"/>
  <c r="K50" i="64" s="1"/>
  <c r="K40" i="63"/>
  <c r="H52" i="64" s="1"/>
  <c r="V40" i="63"/>
  <c r="R52" i="64" s="1"/>
  <c r="I46" i="63"/>
  <c r="F58" i="64" s="1"/>
  <c r="T46" i="63"/>
  <c r="P58" i="64" s="1"/>
  <c r="L50" i="63"/>
  <c r="I62" i="64" s="1"/>
  <c r="Z50" i="63"/>
  <c r="U62" i="64" s="1"/>
  <c r="T51" i="63"/>
  <c r="P63" i="64" s="1"/>
  <c r="O13" i="63"/>
  <c r="K25" i="64" s="1"/>
  <c r="W13" i="63"/>
  <c r="S25" i="64" s="1"/>
  <c r="O21" i="63"/>
  <c r="K33" i="64" s="1"/>
  <c r="W21" i="63"/>
  <c r="S33" i="64" s="1"/>
  <c r="O29" i="63"/>
  <c r="K41" i="64" s="1"/>
  <c r="W29" i="63"/>
  <c r="S41" i="64" s="1"/>
  <c r="Y38" i="63"/>
  <c r="T50" i="64" s="1"/>
  <c r="P38" i="63"/>
  <c r="L50" i="64" s="1"/>
  <c r="V38" i="63"/>
  <c r="R50" i="64" s="1"/>
  <c r="N38" i="63"/>
  <c r="J50" i="64" s="1"/>
  <c r="Q38" i="63"/>
  <c r="M50" i="64" s="1"/>
  <c r="AB38" i="63"/>
  <c r="W50" i="64" s="1"/>
  <c r="L40" i="63"/>
  <c r="I52" i="64" s="1"/>
  <c r="W40" i="63"/>
  <c r="S52" i="64" s="1"/>
  <c r="J46" i="63"/>
  <c r="G58" i="64" s="1"/>
  <c r="U46" i="63"/>
  <c r="Q58" i="64" s="1"/>
  <c r="O50" i="63"/>
  <c r="K62" i="64" s="1"/>
  <c r="AB50" i="63"/>
  <c r="W62" i="64" s="1"/>
  <c r="U51" i="63"/>
  <c r="Q63" i="64" s="1"/>
  <c r="P13" i="63"/>
  <c r="L25" i="64" s="1"/>
  <c r="Y13" i="63"/>
  <c r="T25" i="64" s="1"/>
  <c r="P21" i="63"/>
  <c r="L33" i="64" s="1"/>
  <c r="Y21" i="63"/>
  <c r="T33" i="64" s="1"/>
  <c r="P29" i="63"/>
  <c r="L41" i="64" s="1"/>
  <c r="Y29" i="63"/>
  <c r="T41" i="64" s="1"/>
  <c r="R38" i="63"/>
  <c r="N50" i="64" s="1"/>
  <c r="N40" i="63"/>
  <c r="J52" i="64" s="1"/>
  <c r="K46" i="63"/>
  <c r="H58" i="64" s="1"/>
  <c r="W46" i="63"/>
  <c r="S58" i="64" s="1"/>
  <c r="P50" i="63"/>
  <c r="L62" i="64" s="1"/>
  <c r="V51" i="63"/>
  <c r="R63" i="64" s="1"/>
  <c r="AB51" i="63"/>
  <c r="W63" i="64" s="1"/>
  <c r="S51" i="63"/>
  <c r="O63" i="64" s="1"/>
  <c r="J51" i="63"/>
  <c r="G63" i="64" s="1"/>
  <c r="AA51" i="63"/>
  <c r="V63" i="64" s="1"/>
  <c r="R51" i="63"/>
  <c r="N63" i="64" s="1"/>
  <c r="I51" i="63"/>
  <c r="F63" i="64" s="1"/>
  <c r="Q51" i="63"/>
  <c r="M63" i="64" s="1"/>
  <c r="AC51" i="63"/>
  <c r="X63" i="64" s="1"/>
  <c r="O51" i="63"/>
  <c r="K63" i="64" s="1"/>
  <c r="Y51" i="63"/>
  <c r="T63" i="64" s="1"/>
  <c r="L51" i="63"/>
  <c r="I63" i="64" s="1"/>
  <c r="Z51" i="63"/>
  <c r="U63" i="64" s="1"/>
  <c r="P59" i="63"/>
  <c r="L71" i="64" s="1"/>
  <c r="O59" i="63"/>
  <c r="K71" i="64" s="1"/>
  <c r="Z59" i="63"/>
  <c r="U71" i="64" s="1"/>
  <c r="H59" i="63"/>
  <c r="E71" i="64" s="1"/>
  <c r="Q59" i="63"/>
  <c r="M71" i="64" s="1"/>
  <c r="I13" i="63"/>
  <c r="F25" i="64" s="1"/>
  <c r="R13" i="63"/>
  <c r="N25" i="64" s="1"/>
  <c r="I21" i="63"/>
  <c r="F33" i="64" s="1"/>
  <c r="R21" i="63"/>
  <c r="N33" i="64" s="1"/>
  <c r="I29" i="63"/>
  <c r="F41" i="64" s="1"/>
  <c r="R29" i="63"/>
  <c r="N41" i="64" s="1"/>
  <c r="V36" i="63"/>
  <c r="R48" i="64" s="1"/>
  <c r="N36" i="63"/>
  <c r="J48" i="64" s="1"/>
  <c r="Q36" i="63"/>
  <c r="M48" i="64" s="1"/>
  <c r="AA36" i="63"/>
  <c r="V48" i="64" s="1"/>
  <c r="I38" i="63"/>
  <c r="F50" i="64" s="1"/>
  <c r="T38" i="63"/>
  <c r="P50" i="64" s="1"/>
  <c r="AA40" i="63"/>
  <c r="V52" i="64" s="1"/>
  <c r="R40" i="63"/>
  <c r="N52" i="64" s="1"/>
  <c r="I40" i="63"/>
  <c r="F52" i="64" s="1"/>
  <c r="Y40" i="63"/>
  <c r="T52" i="64" s="1"/>
  <c r="P40" i="63"/>
  <c r="L52" i="64" s="1"/>
  <c r="Q40" i="63"/>
  <c r="M52" i="64" s="1"/>
  <c r="AC40" i="63"/>
  <c r="X52" i="64" s="1"/>
  <c r="F45" i="63"/>
  <c r="O46" i="63"/>
  <c r="K58" i="64" s="1"/>
  <c r="AA46" i="63"/>
  <c r="V58" i="64" s="1"/>
  <c r="S50" i="63"/>
  <c r="O62" i="64" s="1"/>
  <c r="H51" i="63"/>
  <c r="E63" i="64" s="1"/>
  <c r="F53" i="63"/>
  <c r="E53" i="63"/>
  <c r="P52" i="63"/>
  <c r="L64" i="64" s="1"/>
  <c r="O54" i="63"/>
  <c r="K66" i="64" s="1"/>
  <c r="V59" i="63"/>
  <c r="R71" i="64" s="1"/>
  <c r="N59" i="63"/>
  <c r="J71" i="64" s="1"/>
  <c r="U59" i="63"/>
  <c r="Q71" i="64" s="1"/>
  <c r="L59" i="63"/>
  <c r="I71" i="64" s="1"/>
  <c r="AB59" i="63"/>
  <c r="W71" i="64" s="1"/>
  <c r="S59" i="63"/>
  <c r="O71" i="64" s="1"/>
  <c r="J59" i="63"/>
  <c r="G71" i="64" s="1"/>
  <c r="AA59" i="63"/>
  <c r="V71" i="64" s="1"/>
  <c r="R59" i="63"/>
  <c r="N71" i="64" s="1"/>
  <c r="I59" i="63"/>
  <c r="F71" i="64" s="1"/>
  <c r="Y59" i="63"/>
  <c r="T71" i="64" s="1"/>
  <c r="AA55" i="63"/>
  <c r="V67" i="64" s="1"/>
  <c r="R55" i="63"/>
  <c r="N67" i="64" s="1"/>
  <c r="I55" i="63"/>
  <c r="F67" i="64" s="1"/>
  <c r="Z55" i="63"/>
  <c r="U67" i="64" s="1"/>
  <c r="Q55" i="63"/>
  <c r="M67" i="64" s="1"/>
  <c r="H55" i="63"/>
  <c r="E67" i="64" s="1"/>
  <c r="W55" i="63"/>
  <c r="S67" i="64" s="1"/>
  <c r="O55" i="63"/>
  <c r="K67" i="64" s="1"/>
  <c r="V55" i="63"/>
  <c r="R67" i="64" s="1"/>
  <c r="N55" i="63"/>
  <c r="J67" i="64" s="1"/>
  <c r="Y55" i="63"/>
  <c r="T67" i="64" s="1"/>
  <c r="J55" i="63"/>
  <c r="G67" i="64" s="1"/>
  <c r="AB55" i="63"/>
  <c r="W67" i="64" s="1"/>
  <c r="K59" i="63"/>
  <c r="H71" i="64" s="1"/>
  <c r="AC59" i="63"/>
  <c r="X71" i="64" s="1"/>
  <c r="Z54" i="63"/>
  <c r="U66" i="64" s="1"/>
  <c r="Q54" i="63"/>
  <c r="M66" i="64" s="1"/>
  <c r="H54" i="63"/>
  <c r="E66" i="64" s="1"/>
  <c r="Y54" i="63"/>
  <c r="T66" i="64" s="1"/>
  <c r="P54" i="63"/>
  <c r="L66" i="64" s="1"/>
  <c r="V54" i="63"/>
  <c r="R66" i="64" s="1"/>
  <c r="N54" i="63"/>
  <c r="J66" i="64" s="1"/>
  <c r="U54" i="63"/>
  <c r="Q66" i="64" s="1"/>
  <c r="L54" i="63"/>
  <c r="I66" i="64" s="1"/>
  <c r="T54" i="63"/>
  <c r="P66" i="64" s="1"/>
  <c r="K55" i="63"/>
  <c r="H67" i="64" s="1"/>
  <c r="AC55" i="63"/>
  <c r="X67" i="64" s="1"/>
  <c r="W52" i="63"/>
  <c r="S64" i="64" s="1"/>
  <c r="O52" i="63"/>
  <c r="K64" i="64" s="1"/>
  <c r="V52" i="63"/>
  <c r="R64" i="64" s="1"/>
  <c r="N52" i="63"/>
  <c r="J64" i="64" s="1"/>
  <c r="AC52" i="63"/>
  <c r="X64" i="64" s="1"/>
  <c r="T52" i="63"/>
  <c r="P64" i="64" s="1"/>
  <c r="K52" i="63"/>
  <c r="H64" i="64" s="1"/>
  <c r="AB52" i="63"/>
  <c r="W64" i="64" s="1"/>
  <c r="S52" i="63"/>
  <c r="O64" i="64" s="1"/>
  <c r="J52" i="63"/>
  <c r="G64" i="64" s="1"/>
  <c r="Y52" i="63"/>
  <c r="T64" i="64" s="1"/>
  <c r="W54" i="63"/>
  <c r="S66" i="64" s="1"/>
  <c r="L55" i="63"/>
  <c r="I67" i="64" s="1"/>
  <c r="F56" i="63"/>
  <c r="E56" i="63"/>
  <c r="U58" i="63"/>
  <c r="Q70" i="64" s="1"/>
  <c r="I57" i="62"/>
  <c r="F69" i="58" s="1"/>
  <c r="K56" i="62"/>
  <c r="H68" i="58" s="1"/>
  <c r="W49" i="62"/>
  <c r="S61" i="58" s="1"/>
  <c r="O49" i="62"/>
  <c r="K61" i="58" s="1"/>
  <c r="N49" i="62"/>
  <c r="J61" i="58" s="1"/>
  <c r="F48" i="62"/>
  <c r="W48" i="62" s="1"/>
  <c r="S60" i="58" s="1"/>
  <c r="F47" i="62"/>
  <c r="O47" i="62" s="1"/>
  <c r="K59" i="58" s="1"/>
  <c r="F46" i="62"/>
  <c r="I46" i="62" s="1"/>
  <c r="F58" i="58" s="1"/>
  <c r="F43" i="62"/>
  <c r="O43" i="62" s="1"/>
  <c r="K55" i="58" s="1"/>
  <c r="F39" i="62"/>
  <c r="Q39" i="62" s="1"/>
  <c r="M51" i="58" s="1"/>
  <c r="AB37" i="62"/>
  <c r="W49" i="58" s="1"/>
  <c r="T36" i="62"/>
  <c r="P48" i="58" s="1"/>
  <c r="S36" i="62"/>
  <c r="O48" i="58" s="1"/>
  <c r="P36" i="62"/>
  <c r="L48" i="58" s="1"/>
  <c r="K36" i="62"/>
  <c r="H48" i="58" s="1"/>
  <c r="AC36" i="62"/>
  <c r="X48" i="58" s="1"/>
  <c r="Y36" i="62"/>
  <c r="T48" i="58" s="1"/>
  <c r="AB36" i="62"/>
  <c r="W48" i="58" s="1"/>
  <c r="H36" i="62"/>
  <c r="E48" i="58" s="1"/>
  <c r="Q36" i="62"/>
  <c r="M48" i="58" s="1"/>
  <c r="F35" i="62"/>
  <c r="O35" i="62" s="1"/>
  <c r="K47" i="58" s="1"/>
  <c r="I33" i="62"/>
  <c r="F45" i="58" s="1"/>
  <c r="F32" i="62"/>
  <c r="H32" i="62" s="1"/>
  <c r="E44" i="58" s="1"/>
  <c r="F31" i="62"/>
  <c r="S31" i="62" s="1"/>
  <c r="O43" i="58" s="1"/>
  <c r="F30" i="62"/>
  <c r="I30" i="62" s="1"/>
  <c r="F42" i="58" s="1"/>
  <c r="F28" i="62"/>
  <c r="AB27" i="62"/>
  <c r="W39" i="58" s="1"/>
  <c r="F25" i="62"/>
  <c r="V25" i="62" s="1"/>
  <c r="R37" i="58" s="1"/>
  <c r="H24" i="62"/>
  <c r="E36" i="58" s="1"/>
  <c r="F23" i="62"/>
  <c r="K23" i="62" s="1"/>
  <c r="H35" i="58" s="1"/>
  <c r="F22" i="62"/>
  <c r="Z22" i="62" s="1"/>
  <c r="U34" i="58" s="1"/>
  <c r="F20" i="62"/>
  <c r="Z20" i="62" s="1"/>
  <c r="U32" i="58" s="1"/>
  <c r="T19" i="62"/>
  <c r="P31" i="58" s="1"/>
  <c r="O19" i="62"/>
  <c r="K31" i="58" s="1"/>
  <c r="F18" i="62"/>
  <c r="Q18" i="62" s="1"/>
  <c r="M30" i="58" s="1"/>
  <c r="J17" i="62"/>
  <c r="G29" i="58" s="1"/>
  <c r="L11" i="62"/>
  <c r="I23" i="58" s="1"/>
  <c r="F9" i="62"/>
  <c r="AC9" i="62" s="1"/>
  <c r="X21" i="58" s="1"/>
  <c r="F8" i="62"/>
  <c r="AA8" i="62" s="1"/>
  <c r="V20" i="58" s="1"/>
  <c r="F7" i="62"/>
  <c r="U7" i="62" s="1"/>
  <c r="Q19" i="58" s="1"/>
  <c r="E6" i="62"/>
  <c r="H6" i="62" s="1"/>
  <c r="E18" i="58" s="1"/>
  <c r="AC44" i="62"/>
  <c r="X56" i="58" s="1"/>
  <c r="W41" i="62"/>
  <c r="S53" i="58" s="1"/>
  <c r="AB44" i="62"/>
  <c r="W56" i="58" s="1"/>
  <c r="V41" i="62"/>
  <c r="R53" i="58" s="1"/>
  <c r="Y37" i="62"/>
  <c r="T49" i="58" s="1"/>
  <c r="L37" i="62"/>
  <c r="I49" i="58" s="1"/>
  <c r="R33" i="62"/>
  <c r="N45" i="58" s="1"/>
  <c r="AA58" i="62"/>
  <c r="V70" i="58" s="1"/>
  <c r="T44" i="62"/>
  <c r="P56" i="58" s="1"/>
  <c r="U41" i="62"/>
  <c r="Q53" i="58" s="1"/>
  <c r="V37" i="62"/>
  <c r="R49" i="58" s="1"/>
  <c r="K37" i="62"/>
  <c r="H49" i="58" s="1"/>
  <c r="Z36" i="62"/>
  <c r="U48" i="58" s="1"/>
  <c r="I36" i="62"/>
  <c r="F48" i="58" s="1"/>
  <c r="AC33" i="62"/>
  <c r="X45" i="58" s="1"/>
  <c r="Q33" i="62"/>
  <c r="M45" i="58" s="1"/>
  <c r="AC19" i="62"/>
  <c r="X31" i="58" s="1"/>
  <c r="Y57" i="62"/>
  <c r="T69" i="58" s="1"/>
  <c r="AA51" i="62"/>
  <c r="V63" i="58" s="1"/>
  <c r="S44" i="62"/>
  <c r="O56" i="58" s="1"/>
  <c r="Q41" i="62"/>
  <c r="M53" i="58" s="1"/>
  <c r="U37" i="62"/>
  <c r="Q49" i="58" s="1"/>
  <c r="J37" i="62"/>
  <c r="G49" i="58" s="1"/>
  <c r="AB33" i="62"/>
  <c r="W45" i="58" s="1"/>
  <c r="P33" i="62"/>
  <c r="L45" i="58" s="1"/>
  <c r="AC24" i="62"/>
  <c r="X36" i="58" s="1"/>
  <c r="R57" i="62"/>
  <c r="N69" i="58" s="1"/>
  <c r="Q44" i="62"/>
  <c r="M56" i="58" s="1"/>
  <c r="N41" i="62"/>
  <c r="J53" i="58" s="1"/>
  <c r="T37" i="62"/>
  <c r="P49" i="58" s="1"/>
  <c r="I37" i="62"/>
  <c r="F49" i="58" s="1"/>
  <c r="AA33" i="62"/>
  <c r="V45" i="58" s="1"/>
  <c r="K33" i="62"/>
  <c r="H45" i="58" s="1"/>
  <c r="W24" i="62"/>
  <c r="S36" i="58" s="1"/>
  <c r="J44" i="62"/>
  <c r="G56" i="58" s="1"/>
  <c r="L41" i="62"/>
  <c r="I53" i="58" s="1"/>
  <c r="Z33" i="62"/>
  <c r="U45" i="58" s="1"/>
  <c r="J33" i="62"/>
  <c r="G45" i="58" s="1"/>
  <c r="V24" i="62"/>
  <c r="R36" i="58" s="1"/>
  <c r="H54" i="62"/>
  <c r="E66" i="58" s="1"/>
  <c r="AC37" i="62"/>
  <c r="X49" i="58" s="1"/>
  <c r="R37" i="62"/>
  <c r="N49" i="58" s="1"/>
  <c r="Y33" i="62"/>
  <c r="T45" i="58" s="1"/>
  <c r="O24" i="62"/>
  <c r="K36" i="58" s="1"/>
  <c r="F5" i="62"/>
  <c r="Q51" i="62"/>
  <c r="M63" i="58" s="1"/>
  <c r="H40" i="62"/>
  <c r="E52" i="58" s="1"/>
  <c r="Q40" i="62"/>
  <c r="M52" i="58" s="1"/>
  <c r="Z40" i="62"/>
  <c r="U52" i="58" s="1"/>
  <c r="T58" i="62"/>
  <c r="P70" i="58" s="1"/>
  <c r="Z51" i="62"/>
  <c r="U63" i="58" s="1"/>
  <c r="P51" i="62"/>
  <c r="L63" i="58" s="1"/>
  <c r="AA40" i="62"/>
  <c r="V52" i="58" s="1"/>
  <c r="P40" i="62"/>
  <c r="L52" i="58" s="1"/>
  <c r="K17" i="62"/>
  <c r="H29" i="58" s="1"/>
  <c r="T17" i="62"/>
  <c r="P29" i="58" s="1"/>
  <c r="AC17" i="62"/>
  <c r="X29" i="58" s="1"/>
  <c r="L17" i="62"/>
  <c r="I29" i="58" s="1"/>
  <c r="U17" i="62"/>
  <c r="Q29" i="58" s="1"/>
  <c r="N17" i="62"/>
  <c r="J29" i="58" s="1"/>
  <c r="V17" i="62"/>
  <c r="R29" i="58" s="1"/>
  <c r="O17" i="62"/>
  <c r="K29" i="58" s="1"/>
  <c r="W17" i="62"/>
  <c r="S29" i="58" s="1"/>
  <c r="H17" i="62"/>
  <c r="E29" i="58" s="1"/>
  <c r="Q17" i="62"/>
  <c r="M29" i="58" s="1"/>
  <c r="Z17" i="62"/>
  <c r="U29" i="58" s="1"/>
  <c r="I17" i="62"/>
  <c r="F29" i="58" s="1"/>
  <c r="R17" i="62"/>
  <c r="N29" i="58" s="1"/>
  <c r="AA17" i="62"/>
  <c r="V29" i="58" s="1"/>
  <c r="Y12" i="62"/>
  <c r="T24" i="58" s="1"/>
  <c r="S58" i="62"/>
  <c r="O70" i="58" s="1"/>
  <c r="P56" i="62"/>
  <c r="L68" i="58" s="1"/>
  <c r="Y51" i="62"/>
  <c r="T63" i="58" s="1"/>
  <c r="N51" i="62"/>
  <c r="J63" i="58" s="1"/>
  <c r="I44" i="62"/>
  <c r="F56" i="58" s="1"/>
  <c r="R44" i="62"/>
  <c r="N56" i="58" s="1"/>
  <c r="AA44" i="62"/>
  <c r="V56" i="58" s="1"/>
  <c r="Y40" i="62"/>
  <c r="T52" i="58" s="1"/>
  <c r="O40" i="62"/>
  <c r="K52" i="58" s="1"/>
  <c r="P24" i="62"/>
  <c r="L36" i="58" s="1"/>
  <c r="Y24" i="62"/>
  <c r="T36" i="58" s="1"/>
  <c r="R58" i="62"/>
  <c r="N70" i="58" s="1"/>
  <c r="P57" i="62"/>
  <c r="L69" i="58" s="1"/>
  <c r="V51" i="62"/>
  <c r="R63" i="58" s="1"/>
  <c r="L51" i="62"/>
  <c r="I63" i="58" s="1"/>
  <c r="Z44" i="62"/>
  <c r="U56" i="58" s="1"/>
  <c r="P44" i="62"/>
  <c r="L56" i="58" s="1"/>
  <c r="T41" i="62"/>
  <c r="P53" i="58" s="1"/>
  <c r="I41" i="62"/>
  <c r="F53" i="58" s="1"/>
  <c r="W40" i="62"/>
  <c r="S52" i="58" s="1"/>
  <c r="N40" i="62"/>
  <c r="J52" i="58" s="1"/>
  <c r="U24" i="62"/>
  <c r="Q36" i="58" s="1"/>
  <c r="AB40" i="62"/>
  <c r="W52" i="58" s="1"/>
  <c r="K58" i="62"/>
  <c r="H70" i="58" s="1"/>
  <c r="U51" i="62"/>
  <c r="Q63" i="58" s="1"/>
  <c r="K51" i="62"/>
  <c r="H63" i="58" s="1"/>
  <c r="Y44" i="62"/>
  <c r="T56" i="58" s="1"/>
  <c r="O44" i="62"/>
  <c r="K56" i="58" s="1"/>
  <c r="R41" i="62"/>
  <c r="N53" i="58" s="1"/>
  <c r="V40" i="62"/>
  <c r="R52" i="58" s="1"/>
  <c r="L40" i="62"/>
  <c r="I52" i="58" s="1"/>
  <c r="T24" i="62"/>
  <c r="P36" i="58" s="1"/>
  <c r="AB17" i="62"/>
  <c r="W29" i="58" s="1"/>
  <c r="J58" i="62"/>
  <c r="G70" i="58" s="1"/>
  <c r="T51" i="62"/>
  <c r="P63" i="58" s="1"/>
  <c r="J51" i="62"/>
  <c r="G63" i="58" s="1"/>
  <c r="W44" i="62"/>
  <c r="S56" i="58" s="1"/>
  <c r="N44" i="62"/>
  <c r="J56" i="58" s="1"/>
  <c r="J41" i="62"/>
  <c r="G53" i="58" s="1"/>
  <c r="U40" i="62"/>
  <c r="Q52" i="58" s="1"/>
  <c r="K40" i="62"/>
  <c r="H52" i="58" s="1"/>
  <c r="H38" i="62"/>
  <c r="E50" i="58" s="1"/>
  <c r="P38" i="62"/>
  <c r="L50" i="58" s="1"/>
  <c r="Y17" i="62"/>
  <c r="T29" i="58" s="1"/>
  <c r="R40" i="62"/>
  <c r="N52" i="58" s="1"/>
  <c r="H58" i="62"/>
  <c r="E70" i="58" s="1"/>
  <c r="V57" i="62"/>
  <c r="R69" i="58" s="1"/>
  <c r="N56" i="62"/>
  <c r="J68" i="58" s="1"/>
  <c r="AC51" i="62"/>
  <c r="X63" i="58" s="1"/>
  <c r="S51" i="62"/>
  <c r="O63" i="58" s="1"/>
  <c r="I51" i="62"/>
  <c r="F63" i="58" s="1"/>
  <c r="V44" i="62"/>
  <c r="R56" i="58" s="1"/>
  <c r="L44" i="62"/>
  <c r="I56" i="58" s="1"/>
  <c r="P41" i="62"/>
  <c r="L53" i="58" s="1"/>
  <c r="T40" i="62"/>
  <c r="P52" i="58" s="1"/>
  <c r="J40" i="62"/>
  <c r="G52" i="58" s="1"/>
  <c r="L36" i="62"/>
  <c r="I48" i="58" s="1"/>
  <c r="U36" i="62"/>
  <c r="Q48" i="58" s="1"/>
  <c r="N36" i="62"/>
  <c r="J48" i="58" s="1"/>
  <c r="V36" i="62"/>
  <c r="R48" i="58" s="1"/>
  <c r="O36" i="62"/>
  <c r="K48" i="58" s="1"/>
  <c r="W36" i="62"/>
  <c r="S48" i="58" s="1"/>
  <c r="N24" i="62"/>
  <c r="J36" i="58" s="1"/>
  <c r="S17" i="62"/>
  <c r="O29" i="58" s="1"/>
  <c r="N11" i="62"/>
  <c r="J23" i="58" s="1"/>
  <c r="O11" i="62"/>
  <c r="K23" i="58" s="1"/>
  <c r="I58" i="62"/>
  <c r="F70" i="58" s="1"/>
  <c r="AC56" i="62"/>
  <c r="X68" i="58" s="1"/>
  <c r="L56" i="62"/>
  <c r="I68" i="58" s="1"/>
  <c r="Y54" i="62"/>
  <c r="T66" i="58" s="1"/>
  <c r="AB51" i="62"/>
  <c r="W63" i="58" s="1"/>
  <c r="R51" i="62"/>
  <c r="N63" i="58" s="1"/>
  <c r="H51" i="62"/>
  <c r="E63" i="58" s="1"/>
  <c r="U44" i="62"/>
  <c r="Q56" i="58" s="1"/>
  <c r="K44" i="62"/>
  <c r="H56" i="58" s="1"/>
  <c r="Y41" i="62"/>
  <c r="T53" i="58" s="1"/>
  <c r="O41" i="62"/>
  <c r="K53" i="58" s="1"/>
  <c r="AC40" i="62"/>
  <c r="X52" i="58" s="1"/>
  <c r="S40" i="62"/>
  <c r="O52" i="58" s="1"/>
  <c r="I40" i="62"/>
  <c r="F52" i="58" s="1"/>
  <c r="R36" i="62"/>
  <c r="N48" i="58" s="1"/>
  <c r="L33" i="62"/>
  <c r="I45" i="58" s="1"/>
  <c r="U33" i="62"/>
  <c r="Q45" i="58" s="1"/>
  <c r="N33" i="62"/>
  <c r="J45" i="58" s="1"/>
  <c r="V33" i="62"/>
  <c r="R45" i="58" s="1"/>
  <c r="O33" i="62"/>
  <c r="K45" i="58" s="1"/>
  <c r="W33" i="62"/>
  <c r="S45" i="58" s="1"/>
  <c r="L24" i="62"/>
  <c r="I36" i="58" s="1"/>
  <c r="P17" i="62"/>
  <c r="L29" i="58" s="1"/>
  <c r="Z37" i="62"/>
  <c r="U49" i="58" s="1"/>
  <c r="Q37" i="62"/>
  <c r="M49" i="58" s="1"/>
  <c r="H37" i="62"/>
  <c r="E49" i="58" s="1"/>
  <c r="AB24" i="62"/>
  <c r="W36" i="58" s="1"/>
  <c r="S24" i="62"/>
  <c r="O36" i="58" s="1"/>
  <c r="J24" i="62"/>
  <c r="G36" i="58" s="1"/>
  <c r="AA19" i="62"/>
  <c r="V31" i="58" s="1"/>
  <c r="R19" i="62"/>
  <c r="N31" i="58" s="1"/>
  <c r="I19" i="62"/>
  <c r="F31" i="58" s="1"/>
  <c r="N12" i="62"/>
  <c r="J24" i="58" s="1"/>
  <c r="AA24" i="62"/>
  <c r="V36" i="58" s="1"/>
  <c r="R24" i="62"/>
  <c r="N36" i="58" s="1"/>
  <c r="I24" i="62"/>
  <c r="F36" i="58" s="1"/>
  <c r="Z19" i="62"/>
  <c r="U31" i="58" s="1"/>
  <c r="Q19" i="62"/>
  <c r="M31" i="58" s="1"/>
  <c r="H19" i="62"/>
  <c r="E31" i="58" s="1"/>
  <c r="L12" i="62"/>
  <c r="I24" i="58" s="1"/>
  <c r="W37" i="62"/>
  <c r="S49" i="58" s="1"/>
  <c r="Z24" i="62"/>
  <c r="U36" i="58" s="1"/>
  <c r="Q24" i="62"/>
  <c r="M36" i="58" s="1"/>
  <c r="Y19" i="62"/>
  <c r="T31" i="58" s="1"/>
  <c r="T12" i="62"/>
  <c r="P24" i="58" s="1"/>
  <c r="E52" i="62"/>
  <c r="F52" i="62"/>
  <c r="AC58" i="62"/>
  <c r="X70" i="58" s="1"/>
  <c r="Q58" i="62"/>
  <c r="M70" i="58" s="1"/>
  <c r="AA57" i="62"/>
  <c r="V69" i="58" s="1"/>
  <c r="O57" i="62"/>
  <c r="K69" i="58" s="1"/>
  <c r="Q54" i="62"/>
  <c r="M66" i="58" s="1"/>
  <c r="P49" i="62"/>
  <c r="L61" i="58" s="1"/>
  <c r="Y49" i="62"/>
  <c r="T61" i="58" s="1"/>
  <c r="H49" i="62"/>
  <c r="E61" i="58" s="1"/>
  <c r="Q49" i="62"/>
  <c r="M61" i="58" s="1"/>
  <c r="Z49" i="62"/>
  <c r="U61" i="58" s="1"/>
  <c r="I49" i="62"/>
  <c r="F61" i="58" s="1"/>
  <c r="R49" i="62"/>
  <c r="N61" i="58" s="1"/>
  <c r="AA49" i="62"/>
  <c r="V61" i="58" s="1"/>
  <c r="J49" i="62"/>
  <c r="G61" i="58" s="1"/>
  <c r="S49" i="62"/>
  <c r="O61" i="58" s="1"/>
  <c r="AB49" i="62"/>
  <c r="W61" i="58" s="1"/>
  <c r="K49" i="62"/>
  <c r="H61" i="58" s="1"/>
  <c r="T49" i="62"/>
  <c r="P61" i="58" s="1"/>
  <c r="AC49" i="62"/>
  <c r="X61" i="58" s="1"/>
  <c r="L49" i="62"/>
  <c r="I61" i="58" s="1"/>
  <c r="U49" i="62"/>
  <c r="Q61" i="58" s="1"/>
  <c r="Z38" i="62"/>
  <c r="U50" i="58" s="1"/>
  <c r="K27" i="62"/>
  <c r="H39" i="58" s="1"/>
  <c r="T27" i="62"/>
  <c r="P39" i="58" s="1"/>
  <c r="AC27" i="62"/>
  <c r="X39" i="58" s="1"/>
  <c r="L27" i="62"/>
  <c r="I39" i="58" s="1"/>
  <c r="U27" i="62"/>
  <c r="Q39" i="58" s="1"/>
  <c r="N27" i="62"/>
  <c r="J39" i="58" s="1"/>
  <c r="V27" i="62"/>
  <c r="R39" i="58" s="1"/>
  <c r="P27" i="62"/>
  <c r="L39" i="58" s="1"/>
  <c r="Y27" i="62"/>
  <c r="T39" i="58" s="1"/>
  <c r="H27" i="62"/>
  <c r="E39" i="58" s="1"/>
  <c r="Q27" i="62"/>
  <c r="M39" i="58" s="1"/>
  <c r="Z27" i="62"/>
  <c r="U39" i="58" s="1"/>
  <c r="I27" i="62"/>
  <c r="F39" i="58" s="1"/>
  <c r="R27" i="62"/>
  <c r="N39" i="58" s="1"/>
  <c r="AA27" i="62"/>
  <c r="V39" i="58" s="1"/>
  <c r="AB58" i="62"/>
  <c r="W70" i="58" s="1"/>
  <c r="P58" i="62"/>
  <c r="L70" i="58" s="1"/>
  <c r="Z57" i="62"/>
  <c r="U69" i="58" s="1"/>
  <c r="N57" i="62"/>
  <c r="J69" i="58" s="1"/>
  <c r="Y38" i="62"/>
  <c r="T50" i="58" s="1"/>
  <c r="W57" i="62"/>
  <c r="S69" i="58" s="1"/>
  <c r="H57" i="62"/>
  <c r="E69" i="58" s="1"/>
  <c r="I54" i="62"/>
  <c r="F66" i="58" s="1"/>
  <c r="R54" i="62"/>
  <c r="N66" i="58" s="1"/>
  <c r="AA54" i="62"/>
  <c r="V66" i="58" s="1"/>
  <c r="J54" i="62"/>
  <c r="G66" i="58" s="1"/>
  <c r="S54" i="62"/>
  <c r="O66" i="58" s="1"/>
  <c r="AB54" i="62"/>
  <c r="W66" i="58" s="1"/>
  <c r="K54" i="62"/>
  <c r="H66" i="58" s="1"/>
  <c r="T54" i="62"/>
  <c r="P66" i="58" s="1"/>
  <c r="AC54" i="62"/>
  <c r="X66" i="58" s="1"/>
  <c r="L54" i="62"/>
  <c r="I66" i="58" s="1"/>
  <c r="U54" i="62"/>
  <c r="Q66" i="58" s="1"/>
  <c r="N54" i="62"/>
  <c r="J66" i="58" s="1"/>
  <c r="V54" i="62"/>
  <c r="R66" i="58" s="1"/>
  <c r="O54" i="62"/>
  <c r="K66" i="58" s="1"/>
  <c r="W54" i="62"/>
  <c r="S66" i="58" s="1"/>
  <c r="Y58" i="62"/>
  <c r="T70" i="58" s="1"/>
  <c r="V49" i="62"/>
  <c r="R61" i="58" s="1"/>
  <c r="S27" i="62"/>
  <c r="O39" i="58" s="1"/>
  <c r="J57" i="62"/>
  <c r="G69" i="58" s="1"/>
  <c r="S57" i="62"/>
  <c r="O69" i="58" s="1"/>
  <c r="AB57" i="62"/>
  <c r="W69" i="58" s="1"/>
  <c r="K57" i="62"/>
  <c r="H69" i="58" s="1"/>
  <c r="T57" i="62"/>
  <c r="P69" i="58" s="1"/>
  <c r="AC57" i="62"/>
  <c r="X69" i="58" s="1"/>
  <c r="L57" i="62"/>
  <c r="I69" i="58" s="1"/>
  <c r="U57" i="62"/>
  <c r="Q69" i="58" s="1"/>
  <c r="I38" i="62"/>
  <c r="F50" i="58" s="1"/>
  <c r="R38" i="62"/>
  <c r="N50" i="58" s="1"/>
  <c r="AA38" i="62"/>
  <c r="V50" i="58" s="1"/>
  <c r="J38" i="62"/>
  <c r="G50" i="58" s="1"/>
  <c r="S38" i="62"/>
  <c r="O50" i="58" s="1"/>
  <c r="AB38" i="62"/>
  <c r="W50" i="58" s="1"/>
  <c r="K38" i="62"/>
  <c r="H50" i="58" s="1"/>
  <c r="T38" i="62"/>
  <c r="P50" i="58" s="1"/>
  <c r="AC38" i="62"/>
  <c r="X50" i="58" s="1"/>
  <c r="L38" i="62"/>
  <c r="I50" i="58" s="1"/>
  <c r="U38" i="62"/>
  <c r="Q50" i="58" s="1"/>
  <c r="N38" i="62"/>
  <c r="J50" i="58" s="1"/>
  <c r="V38" i="62"/>
  <c r="R50" i="58" s="1"/>
  <c r="O38" i="62"/>
  <c r="K50" i="58" s="1"/>
  <c r="W38" i="62"/>
  <c r="S50" i="58" s="1"/>
  <c r="J27" i="62"/>
  <c r="G39" i="58" s="1"/>
  <c r="L58" i="62"/>
  <c r="I70" i="58" s="1"/>
  <c r="U58" i="62"/>
  <c r="Q70" i="58" s="1"/>
  <c r="N58" i="62"/>
  <c r="J70" i="58" s="1"/>
  <c r="V58" i="62"/>
  <c r="R70" i="58" s="1"/>
  <c r="O58" i="62"/>
  <c r="K70" i="58" s="1"/>
  <c r="W58" i="62"/>
  <c r="S70" i="58" s="1"/>
  <c r="Q57" i="62"/>
  <c r="M69" i="58" s="1"/>
  <c r="Z54" i="62"/>
  <c r="U66" i="58" s="1"/>
  <c r="O27" i="62"/>
  <c r="K39" i="58" s="1"/>
  <c r="AB56" i="62"/>
  <c r="W68" i="58" s="1"/>
  <c r="S56" i="62"/>
  <c r="O68" i="58" s="1"/>
  <c r="J56" i="62"/>
  <c r="G68" i="58" s="1"/>
  <c r="AA56" i="62"/>
  <c r="V68" i="58" s="1"/>
  <c r="R56" i="62"/>
  <c r="N68" i="58" s="1"/>
  <c r="I56" i="62"/>
  <c r="F68" i="58" s="1"/>
  <c r="Z56" i="62"/>
  <c r="U68" i="58" s="1"/>
  <c r="Q56" i="62"/>
  <c r="M68" i="58" s="1"/>
  <c r="W51" i="62"/>
  <c r="S63" i="58" s="1"/>
  <c r="W27" i="62"/>
  <c r="S39" i="58" s="1"/>
  <c r="E48" i="59"/>
  <c r="Y48" i="59" s="1"/>
  <c r="T60" i="56" s="1"/>
  <c r="F45" i="59"/>
  <c r="R45" i="59" s="1"/>
  <c r="N57" i="56" s="1"/>
  <c r="F42" i="59"/>
  <c r="O42" i="59" s="1"/>
  <c r="K54" i="56" s="1"/>
  <c r="E32" i="59"/>
  <c r="R32" i="59" s="1"/>
  <c r="N44" i="56" s="1"/>
  <c r="F25" i="59"/>
  <c r="O25" i="59" s="1"/>
  <c r="K37" i="56" s="1"/>
  <c r="E22" i="59"/>
  <c r="S22" i="59" s="1"/>
  <c r="O34" i="56" s="1"/>
  <c r="E21" i="59"/>
  <c r="V21" i="59" s="1"/>
  <c r="R33" i="56" s="1"/>
  <c r="E16" i="59"/>
  <c r="U16" i="59" s="1"/>
  <c r="Q28" i="56" s="1"/>
  <c r="E12" i="59"/>
  <c r="AB12" i="59" s="1"/>
  <c r="W24" i="56" s="1"/>
  <c r="F7" i="59"/>
  <c r="Y7" i="59" s="1"/>
  <c r="T19" i="56" s="1"/>
  <c r="F51" i="59"/>
  <c r="AB51" i="59" s="1"/>
  <c r="W63" i="56" s="1"/>
  <c r="R19" i="59"/>
  <c r="N31" i="56" s="1"/>
  <c r="U19" i="59"/>
  <c r="Q31" i="56" s="1"/>
  <c r="N19" i="59"/>
  <c r="J31" i="56" s="1"/>
  <c r="L19" i="59"/>
  <c r="I31" i="56" s="1"/>
  <c r="Y19" i="59"/>
  <c r="T31" i="56" s="1"/>
  <c r="U29" i="59"/>
  <c r="Q41" i="56" s="1"/>
  <c r="K39" i="59"/>
  <c r="H51" i="56" s="1"/>
  <c r="O29" i="59"/>
  <c r="K41" i="56" s="1"/>
  <c r="P39" i="59"/>
  <c r="L51" i="56" s="1"/>
  <c r="S39" i="59"/>
  <c r="O51" i="56" s="1"/>
  <c r="R54" i="59"/>
  <c r="N66" i="56" s="1"/>
  <c r="T39" i="59"/>
  <c r="P51" i="56" s="1"/>
  <c r="J10" i="59"/>
  <c r="G22" i="56" s="1"/>
  <c r="E27" i="59"/>
  <c r="Q27" i="59" s="1"/>
  <c r="M39" i="56" s="1"/>
  <c r="E31" i="59"/>
  <c r="W31" i="59" s="1"/>
  <c r="S43" i="56" s="1"/>
  <c r="AC39" i="59"/>
  <c r="X51" i="56" s="1"/>
  <c r="E47" i="59"/>
  <c r="W47" i="59" s="1"/>
  <c r="S59" i="56" s="1"/>
  <c r="E55" i="59"/>
  <c r="Z55" i="59" s="1"/>
  <c r="U67" i="56" s="1"/>
  <c r="E35" i="59"/>
  <c r="AB35" i="59" s="1"/>
  <c r="W47" i="56" s="1"/>
  <c r="E43" i="59"/>
  <c r="U43" i="59" s="1"/>
  <c r="Q55" i="56" s="1"/>
  <c r="E52" i="59"/>
  <c r="AC52" i="59" s="1"/>
  <c r="X64" i="56" s="1"/>
  <c r="E59" i="59"/>
  <c r="AB59" i="59" s="1"/>
  <c r="W71" i="56" s="1"/>
  <c r="F6" i="59"/>
  <c r="F8" i="59"/>
  <c r="F17" i="59"/>
  <c r="V29" i="59"/>
  <c r="R41" i="56" s="1"/>
  <c r="I40" i="59"/>
  <c r="F52" i="56" s="1"/>
  <c r="O5" i="59"/>
  <c r="K17" i="56" s="1"/>
  <c r="E14" i="59"/>
  <c r="R14" i="59" s="1"/>
  <c r="N26" i="56" s="1"/>
  <c r="W19" i="59"/>
  <c r="S31" i="56" s="1"/>
  <c r="O19" i="59"/>
  <c r="K31" i="56" s="1"/>
  <c r="AB19" i="59"/>
  <c r="W31" i="56" s="1"/>
  <c r="S19" i="59"/>
  <c r="O31" i="56" s="1"/>
  <c r="J19" i="59"/>
  <c r="G31" i="56" s="1"/>
  <c r="V19" i="59"/>
  <c r="R31" i="56" s="1"/>
  <c r="K19" i="59"/>
  <c r="H31" i="56" s="1"/>
  <c r="T19" i="59"/>
  <c r="P31" i="56" s="1"/>
  <c r="H19" i="59"/>
  <c r="E31" i="56" s="1"/>
  <c r="AC19" i="59"/>
  <c r="X31" i="56" s="1"/>
  <c r="Q19" i="59"/>
  <c r="M31" i="56" s="1"/>
  <c r="Z19" i="59"/>
  <c r="U31" i="56" s="1"/>
  <c r="U54" i="59"/>
  <c r="Q66" i="56" s="1"/>
  <c r="L54" i="59"/>
  <c r="I66" i="56" s="1"/>
  <c r="AC54" i="59"/>
  <c r="X66" i="56" s="1"/>
  <c r="T54" i="59"/>
  <c r="P66" i="56" s="1"/>
  <c r="K54" i="59"/>
  <c r="H66" i="56" s="1"/>
  <c r="Z54" i="59"/>
  <c r="U66" i="56" s="1"/>
  <c r="Q54" i="59"/>
  <c r="M66" i="56" s="1"/>
  <c r="H54" i="59"/>
  <c r="E66" i="56" s="1"/>
  <c r="W54" i="59"/>
  <c r="S66" i="56" s="1"/>
  <c r="I54" i="59"/>
  <c r="F66" i="56" s="1"/>
  <c r="P54" i="59"/>
  <c r="L66" i="56" s="1"/>
  <c r="AB54" i="59"/>
  <c r="W66" i="56" s="1"/>
  <c r="J54" i="59"/>
  <c r="G66" i="56" s="1"/>
  <c r="Y54" i="59"/>
  <c r="T66" i="56" s="1"/>
  <c r="V54" i="59"/>
  <c r="R66" i="56" s="1"/>
  <c r="S54" i="59"/>
  <c r="O66" i="56" s="1"/>
  <c r="F15" i="59"/>
  <c r="F13" i="59"/>
  <c r="I19" i="59"/>
  <c r="F31" i="56" s="1"/>
  <c r="AA19" i="59"/>
  <c r="V31" i="56" s="1"/>
  <c r="F24" i="59"/>
  <c r="E24" i="59"/>
  <c r="E28" i="59"/>
  <c r="AC28" i="59" s="1"/>
  <c r="X40" i="56" s="1"/>
  <c r="AC29" i="59"/>
  <c r="X41" i="56" s="1"/>
  <c r="T29" i="59"/>
  <c r="P41" i="56" s="1"/>
  <c r="K29" i="59"/>
  <c r="H41" i="56" s="1"/>
  <c r="AB29" i="59"/>
  <c r="W41" i="56" s="1"/>
  <c r="S29" i="59"/>
  <c r="O41" i="56" s="1"/>
  <c r="J29" i="59"/>
  <c r="G41" i="56" s="1"/>
  <c r="Y29" i="59"/>
  <c r="T41" i="56" s="1"/>
  <c r="P29" i="59"/>
  <c r="L41" i="56" s="1"/>
  <c r="W29" i="59"/>
  <c r="S41" i="56" s="1"/>
  <c r="I29" i="59"/>
  <c r="F41" i="56" s="1"/>
  <c r="Q29" i="59"/>
  <c r="M41" i="56" s="1"/>
  <c r="R29" i="59"/>
  <c r="N41" i="56" s="1"/>
  <c r="N29" i="59"/>
  <c r="J41" i="56" s="1"/>
  <c r="L29" i="59"/>
  <c r="I41" i="56" s="1"/>
  <c r="AA29" i="59"/>
  <c r="V41" i="56" s="1"/>
  <c r="H29" i="59"/>
  <c r="E41" i="56" s="1"/>
  <c r="F36" i="59"/>
  <c r="N54" i="59"/>
  <c r="J66" i="56" s="1"/>
  <c r="F23" i="59"/>
  <c r="E11" i="59"/>
  <c r="F11" i="59"/>
  <c r="F20" i="59"/>
  <c r="E20" i="59"/>
  <c r="E46" i="59"/>
  <c r="F46" i="59"/>
  <c r="F53" i="59"/>
  <c r="E53" i="59"/>
  <c r="O54" i="59"/>
  <c r="K66" i="56" s="1"/>
  <c r="F34" i="59"/>
  <c r="E34" i="59"/>
  <c r="S40" i="59"/>
  <c r="O52" i="56" s="1"/>
  <c r="L40" i="59"/>
  <c r="I52" i="56" s="1"/>
  <c r="F57" i="59"/>
  <c r="E57" i="59"/>
  <c r="F9" i="59"/>
  <c r="P19" i="59"/>
  <c r="L31" i="56" s="1"/>
  <c r="F38" i="59"/>
  <c r="F50" i="59"/>
  <c r="E50" i="59"/>
  <c r="AA54" i="59"/>
  <c r="V66" i="56" s="1"/>
  <c r="F41" i="59"/>
  <c r="E41" i="59"/>
  <c r="F37" i="59"/>
  <c r="E37" i="59"/>
  <c r="V39" i="59"/>
  <c r="R51" i="56" s="1"/>
  <c r="N39" i="59"/>
  <c r="J51" i="56" s="1"/>
  <c r="U39" i="59"/>
  <c r="Q51" i="56" s="1"/>
  <c r="L39" i="59"/>
  <c r="I51" i="56" s="1"/>
  <c r="AA39" i="59"/>
  <c r="V51" i="56" s="1"/>
  <c r="R39" i="59"/>
  <c r="N51" i="56" s="1"/>
  <c r="I39" i="59"/>
  <c r="F51" i="56" s="1"/>
  <c r="Q39" i="59"/>
  <c r="M51" i="56" s="1"/>
  <c r="Y39" i="59"/>
  <c r="T51" i="56" s="1"/>
  <c r="J39" i="59"/>
  <c r="G51" i="56" s="1"/>
  <c r="Z39" i="59"/>
  <c r="U51" i="56" s="1"/>
  <c r="E58" i="59"/>
  <c r="Y58" i="59" s="1"/>
  <c r="T70" i="56" s="1"/>
  <c r="F30" i="59"/>
  <c r="H39" i="59"/>
  <c r="E51" i="56" s="1"/>
  <c r="AB39" i="59"/>
  <c r="W51" i="56" s="1"/>
  <c r="E44" i="59"/>
  <c r="F44" i="59"/>
  <c r="F49" i="59"/>
  <c r="E49" i="59"/>
  <c r="F33" i="59"/>
  <c r="E33" i="59"/>
  <c r="O39" i="59"/>
  <c r="K51" i="56" s="1"/>
  <c r="F64" i="55"/>
  <c r="F47" i="55"/>
  <c r="E59" i="54" s="1"/>
  <c r="F39" i="55"/>
  <c r="E51" i="54" s="1"/>
  <c r="G28" i="55"/>
  <c r="F40" i="54" s="1"/>
  <c r="E40" i="54"/>
  <c r="G15" i="55"/>
  <c r="F27" i="54" s="1"/>
  <c r="G11" i="55"/>
  <c r="F23" i="54" s="1"/>
  <c r="G72" i="55"/>
  <c r="H72" i="55" s="1"/>
  <c r="E67" i="54"/>
  <c r="G41" i="55"/>
  <c r="F53" i="54" s="1"/>
  <c r="G52" i="55"/>
  <c r="F64" i="54" s="1"/>
  <c r="E45" i="54"/>
  <c r="E37" i="54"/>
  <c r="G8" i="55"/>
  <c r="F20" i="54" s="1"/>
  <c r="H7" i="55"/>
  <c r="G19" i="54" s="1"/>
  <c r="E19" i="54"/>
  <c r="F21" i="55"/>
  <c r="E33" i="54" s="1"/>
  <c r="G6" i="55"/>
  <c r="F18" i="54" s="1"/>
  <c r="F9" i="55"/>
  <c r="G17" i="55"/>
  <c r="F29" i="54" s="1"/>
  <c r="F63" i="55"/>
  <c r="F12" i="55"/>
  <c r="E24" i="54" s="1"/>
  <c r="F20" i="55"/>
  <c r="E32" i="54" s="1"/>
  <c r="F37" i="55"/>
  <c r="E49" i="54" s="1"/>
  <c r="G50" i="55"/>
  <c r="F62" i="54" s="1"/>
  <c r="G16" i="55"/>
  <c r="F28" i="54" s="1"/>
  <c r="F29" i="55"/>
  <c r="E41" i="54" s="1"/>
  <c r="F34" i="55"/>
  <c r="E46" i="54" s="1"/>
  <c r="G42" i="55"/>
  <c r="F54" i="54" s="1"/>
  <c r="H25" i="55"/>
  <c r="G37" i="54" s="1"/>
  <c r="F45" i="55"/>
  <c r="E57" i="54" s="1"/>
  <c r="G58" i="55"/>
  <c r="F70" i="54" s="1"/>
  <c r="F66" i="55"/>
  <c r="F74" i="55"/>
  <c r="G74" i="55" s="1"/>
  <c r="F53" i="55"/>
  <c r="E65" i="54" s="1"/>
  <c r="F5" i="55"/>
  <c r="E17" i="54" s="1"/>
  <c r="G10" i="55"/>
  <c r="F13" i="55"/>
  <c r="E25" i="54" s="1"/>
  <c r="G23" i="55"/>
  <c r="F31" i="55"/>
  <c r="E43" i="54" s="1"/>
  <c r="G36" i="55"/>
  <c r="F48" i="54" s="1"/>
  <c r="F44" i="55"/>
  <c r="E56" i="54" s="1"/>
  <c r="G49" i="55"/>
  <c r="F61" i="55"/>
  <c r="F14" i="55"/>
  <c r="E26" i="54" s="1"/>
  <c r="G18" i="55"/>
  <c r="F30" i="54" s="1"/>
  <c r="I60" i="55"/>
  <c r="J60" i="55" s="1"/>
  <c r="F69" i="55"/>
  <c r="G69" i="55" s="1"/>
  <c r="H69" i="55" s="1"/>
  <c r="I69" i="55" s="1"/>
  <c r="F77" i="55"/>
  <c r="G26" i="55"/>
  <c r="F38" i="54" s="1"/>
  <c r="H55" i="55"/>
  <c r="G67" i="54" s="1"/>
  <c r="H71" i="55"/>
  <c r="H79" i="55"/>
  <c r="I79" i="55" s="1"/>
  <c r="J79" i="55" s="1"/>
  <c r="F80" i="55"/>
  <c r="F19" i="55"/>
  <c r="E31" i="54" s="1"/>
  <c r="G24" i="55"/>
  <c r="F27" i="55"/>
  <c r="E39" i="54" s="1"/>
  <c r="G32" i="55"/>
  <c r="F44" i="54" s="1"/>
  <c r="F35" i="55"/>
  <c r="E47" i="54" s="1"/>
  <c r="G40" i="55"/>
  <c r="F52" i="54" s="1"/>
  <c r="F43" i="55"/>
  <c r="E55" i="54" s="1"/>
  <c r="G48" i="55"/>
  <c r="F60" i="54" s="1"/>
  <c r="F51" i="55"/>
  <c r="E63" i="54" s="1"/>
  <c r="G56" i="55"/>
  <c r="F68" i="54" s="1"/>
  <c r="F59" i="55"/>
  <c r="E71" i="54" s="1"/>
  <c r="F22" i="55"/>
  <c r="E34" i="54" s="1"/>
  <c r="F30" i="55"/>
  <c r="E42" i="54" s="1"/>
  <c r="F38" i="55"/>
  <c r="E50" i="54" s="1"/>
  <c r="F46" i="55"/>
  <c r="E58" i="54" s="1"/>
  <c r="F54" i="55"/>
  <c r="E66" i="54" s="1"/>
  <c r="F62" i="55"/>
  <c r="G67" i="55"/>
  <c r="F70" i="55"/>
  <c r="G75" i="55"/>
  <c r="F78" i="55"/>
  <c r="G65" i="55"/>
  <c r="F68" i="55"/>
  <c r="G73" i="55"/>
  <c r="F76" i="55"/>
  <c r="G81" i="55"/>
  <c r="F30" i="53"/>
  <c r="F66" i="53"/>
  <c r="G18" i="53"/>
  <c r="F5" i="53"/>
  <c r="E17" i="51" s="1"/>
  <c r="G9" i="53"/>
  <c r="F12" i="53"/>
  <c r="F8" i="53"/>
  <c r="E20" i="51" s="1"/>
  <c r="F13" i="53"/>
  <c r="G7" i="53"/>
  <c r="G38" i="53"/>
  <c r="G50" i="53"/>
  <c r="F62" i="51" s="1"/>
  <c r="G21" i="53"/>
  <c r="G26" i="53"/>
  <c r="H58" i="53"/>
  <c r="G70" i="51" s="1"/>
  <c r="G70" i="53"/>
  <c r="H70" i="53" s="1"/>
  <c r="G16" i="53"/>
  <c r="F28" i="51" s="1"/>
  <c r="G25" i="53"/>
  <c r="G37" i="53"/>
  <c r="G27" i="53"/>
  <c r="F39" i="51" s="1"/>
  <c r="G20" i="53"/>
  <c r="F32" i="51" s="1"/>
  <c r="G29" i="53"/>
  <c r="F41" i="51" s="1"/>
  <c r="G34" i="53"/>
  <c r="G46" i="53"/>
  <c r="F58" i="51" s="1"/>
  <c r="G78" i="53"/>
  <c r="H78" i="53" s="1"/>
  <c r="G11" i="53"/>
  <c r="F23" i="51" s="1"/>
  <c r="G31" i="53"/>
  <c r="G15" i="53"/>
  <c r="F27" i="51" s="1"/>
  <c r="G24" i="53"/>
  <c r="G33" i="53"/>
  <c r="F45" i="51" s="1"/>
  <c r="G19" i="53"/>
  <c r="F31" i="51" s="1"/>
  <c r="G28" i="53"/>
  <c r="G36" i="53"/>
  <c r="G54" i="53"/>
  <c r="G17" i="53"/>
  <c r="G22" i="53"/>
  <c r="F34" i="51" s="1"/>
  <c r="G6" i="53"/>
  <c r="F18" i="51" s="1"/>
  <c r="G10" i="53"/>
  <c r="F22" i="51" s="1"/>
  <c r="G14" i="53"/>
  <c r="F26" i="51" s="1"/>
  <c r="G23" i="53"/>
  <c r="F35" i="51" s="1"/>
  <c r="G32" i="53"/>
  <c r="F44" i="51" s="1"/>
  <c r="G42" i="53"/>
  <c r="F54" i="51" s="1"/>
  <c r="H62" i="53"/>
  <c r="G74" i="53"/>
  <c r="G35" i="53"/>
  <c r="F47" i="51" s="1"/>
  <c r="G39" i="53"/>
  <c r="F51" i="51" s="1"/>
  <c r="G43" i="53"/>
  <c r="F55" i="51" s="1"/>
  <c r="G47" i="53"/>
  <c r="F59" i="51" s="1"/>
  <c r="G51" i="53"/>
  <c r="F63" i="51" s="1"/>
  <c r="G55" i="53"/>
  <c r="F67" i="51" s="1"/>
  <c r="G59" i="53"/>
  <c r="F71" i="51" s="1"/>
  <c r="G63" i="53"/>
  <c r="G67" i="53"/>
  <c r="G71" i="53"/>
  <c r="G75" i="53"/>
  <c r="G79" i="53"/>
  <c r="G40" i="53"/>
  <c r="F52" i="51" s="1"/>
  <c r="G44" i="53"/>
  <c r="F56" i="51" s="1"/>
  <c r="G48" i="53"/>
  <c r="F60" i="51" s="1"/>
  <c r="G52" i="53"/>
  <c r="F64" i="51" s="1"/>
  <c r="G56" i="53"/>
  <c r="F68" i="51" s="1"/>
  <c r="G60" i="53"/>
  <c r="G64" i="53"/>
  <c r="G68" i="53"/>
  <c r="G72" i="53"/>
  <c r="G76" i="53"/>
  <c r="G80" i="53"/>
  <c r="G41" i="53"/>
  <c r="F53" i="51" s="1"/>
  <c r="G45" i="53"/>
  <c r="F57" i="51" s="1"/>
  <c r="G49" i="53"/>
  <c r="F61" i="51" s="1"/>
  <c r="G53" i="53"/>
  <c r="F65" i="51" s="1"/>
  <c r="G57" i="53"/>
  <c r="F69" i="51" s="1"/>
  <c r="G61" i="53"/>
  <c r="G65" i="53"/>
  <c r="G69" i="53"/>
  <c r="G73" i="53"/>
  <c r="G77" i="53"/>
  <c r="G81" i="53"/>
  <c r="N51" i="65" l="1"/>
  <c r="J63" i="66" s="1"/>
  <c r="AC11" i="62"/>
  <c r="X23" i="58" s="1"/>
  <c r="L51" i="65"/>
  <c r="I63" i="66" s="1"/>
  <c r="J11" i="62"/>
  <c r="G23" i="58" s="1"/>
  <c r="R11" i="62"/>
  <c r="N23" i="58" s="1"/>
  <c r="I11" i="62"/>
  <c r="F23" i="58" s="1"/>
  <c r="S51" i="65"/>
  <c r="O63" i="66" s="1"/>
  <c r="O51" i="65"/>
  <c r="K63" i="66" s="1"/>
  <c r="V51" i="65"/>
  <c r="R63" i="66" s="1"/>
  <c r="T53" i="62"/>
  <c r="P65" i="58" s="1"/>
  <c r="Q51" i="65"/>
  <c r="M63" i="66" s="1"/>
  <c r="I51" i="65"/>
  <c r="F63" i="66" s="1"/>
  <c r="R51" i="65"/>
  <c r="N63" i="66" s="1"/>
  <c r="J51" i="65"/>
  <c r="G63" i="66" s="1"/>
  <c r="W53" i="62"/>
  <c r="S65" i="58" s="1"/>
  <c r="AC53" i="62"/>
  <c r="X65" i="58" s="1"/>
  <c r="I53" i="62"/>
  <c r="F65" i="58" s="1"/>
  <c r="N53" i="62"/>
  <c r="J65" i="58" s="1"/>
  <c r="T10" i="65"/>
  <c r="P22" i="66" s="1"/>
  <c r="T56" i="62"/>
  <c r="P68" i="58" s="1"/>
  <c r="Y56" i="62"/>
  <c r="T68" i="58" s="1"/>
  <c r="H56" i="62"/>
  <c r="E68" i="58" s="1"/>
  <c r="U50" i="65"/>
  <c r="Q62" i="66" s="1"/>
  <c r="O56" i="62"/>
  <c r="K68" i="58" s="1"/>
  <c r="O50" i="65"/>
  <c r="K62" i="66" s="1"/>
  <c r="K39" i="62"/>
  <c r="H51" i="58" s="1"/>
  <c r="S53" i="62"/>
  <c r="O65" i="58" s="1"/>
  <c r="W55" i="62"/>
  <c r="S67" i="58" s="1"/>
  <c r="N5" i="63"/>
  <c r="J17" i="64" s="1"/>
  <c r="AA46" i="65"/>
  <c r="V58" i="66" s="1"/>
  <c r="N13" i="62"/>
  <c r="J25" i="58" s="1"/>
  <c r="W32" i="59"/>
  <c r="S44" i="56" s="1"/>
  <c r="Q34" i="62"/>
  <c r="M46" i="58" s="1"/>
  <c r="AA53" i="62"/>
  <c r="V65" i="58" s="1"/>
  <c r="S34" i="62"/>
  <c r="O46" i="58" s="1"/>
  <c r="U26" i="59"/>
  <c r="Q38" i="56" s="1"/>
  <c r="AC45" i="62"/>
  <c r="X57" i="58" s="1"/>
  <c r="R53" i="62"/>
  <c r="N65" i="58" s="1"/>
  <c r="R34" i="62"/>
  <c r="N46" i="58" s="1"/>
  <c r="N21" i="62"/>
  <c r="J33" i="58" s="1"/>
  <c r="L34" i="62"/>
  <c r="I46" i="58" s="1"/>
  <c r="N34" i="65"/>
  <c r="J46" i="66" s="1"/>
  <c r="V34" i="62"/>
  <c r="R46" i="58" s="1"/>
  <c r="U53" i="62"/>
  <c r="Q65" i="58" s="1"/>
  <c r="Z53" i="62"/>
  <c r="U65" i="58" s="1"/>
  <c r="O53" i="62"/>
  <c r="K65" i="58" s="1"/>
  <c r="J21" i="62"/>
  <c r="G33" i="58" s="1"/>
  <c r="AC45" i="59"/>
  <c r="X57" i="56" s="1"/>
  <c r="K30" i="62"/>
  <c r="H42" i="58" s="1"/>
  <c r="L53" i="62"/>
  <c r="I65" i="58" s="1"/>
  <c r="Y53" i="62"/>
  <c r="T65" i="58" s="1"/>
  <c r="H14" i="65"/>
  <c r="E26" i="66" s="1"/>
  <c r="Z9" i="65"/>
  <c r="U21" i="66" s="1"/>
  <c r="I45" i="62"/>
  <c r="F57" i="58" s="1"/>
  <c r="S9" i="65"/>
  <c r="O21" i="66" s="1"/>
  <c r="P23" i="65"/>
  <c r="L35" i="66" s="1"/>
  <c r="AC41" i="62"/>
  <c r="X53" i="58" s="1"/>
  <c r="V56" i="62"/>
  <c r="R68" i="58" s="1"/>
  <c r="K41" i="62"/>
  <c r="H53" i="58" s="1"/>
  <c r="W56" i="62"/>
  <c r="S68" i="58" s="1"/>
  <c r="P38" i="65"/>
  <c r="L50" i="66" s="1"/>
  <c r="K42" i="65"/>
  <c r="H54" i="66" s="1"/>
  <c r="H57" i="55"/>
  <c r="G69" i="54" s="1"/>
  <c r="AB41" i="62"/>
  <c r="W53" i="58" s="1"/>
  <c r="Z41" i="62"/>
  <c r="U53" i="58" s="1"/>
  <c r="S41" i="62"/>
  <c r="O53" i="58" s="1"/>
  <c r="L47" i="62"/>
  <c r="I59" i="58" s="1"/>
  <c r="W29" i="62"/>
  <c r="S41" i="58" s="1"/>
  <c r="AA41" i="62"/>
  <c r="V53" i="58" s="1"/>
  <c r="J50" i="65"/>
  <c r="G62" i="66" s="1"/>
  <c r="L18" i="59"/>
  <c r="I30" i="56" s="1"/>
  <c r="AA30" i="62"/>
  <c r="V42" i="58" s="1"/>
  <c r="T50" i="65"/>
  <c r="P62" i="66" s="1"/>
  <c r="L39" i="65"/>
  <c r="I51" i="66" s="1"/>
  <c r="R5" i="59"/>
  <c r="N17" i="56" s="1"/>
  <c r="U5" i="59"/>
  <c r="Q17" i="56" s="1"/>
  <c r="AA5" i="59"/>
  <c r="V17" i="56" s="1"/>
  <c r="V5" i="59"/>
  <c r="R17" i="56" s="1"/>
  <c r="Z56" i="59"/>
  <c r="U68" i="56" s="1"/>
  <c r="N18" i="59"/>
  <c r="J30" i="56" s="1"/>
  <c r="T10" i="59"/>
  <c r="P22" i="56" s="1"/>
  <c r="Y10" i="59"/>
  <c r="T22" i="56" s="1"/>
  <c r="P52" i="59"/>
  <c r="L64" i="56" s="1"/>
  <c r="Q48" i="62"/>
  <c r="M60" i="58" s="1"/>
  <c r="Q16" i="62"/>
  <c r="M28" i="58" s="1"/>
  <c r="K18" i="59"/>
  <c r="H30" i="56" s="1"/>
  <c r="AA12" i="63"/>
  <c r="V24" i="64" s="1"/>
  <c r="V23" i="65"/>
  <c r="R35" i="66" s="1"/>
  <c r="L42" i="62"/>
  <c r="I54" i="58" s="1"/>
  <c r="U50" i="62"/>
  <c r="Q62" i="58" s="1"/>
  <c r="AA29" i="62"/>
  <c r="V41" i="58" s="1"/>
  <c r="R42" i="62"/>
  <c r="N54" i="58" s="1"/>
  <c r="T29" i="62"/>
  <c r="P41" i="58" s="1"/>
  <c r="Y16" i="63"/>
  <c r="T28" i="64" s="1"/>
  <c r="I16" i="63"/>
  <c r="F28" i="64" s="1"/>
  <c r="U16" i="63"/>
  <c r="Q28" i="64" s="1"/>
  <c r="Y18" i="59"/>
  <c r="T30" i="56" s="1"/>
  <c r="AC18" i="59"/>
  <c r="X30" i="56" s="1"/>
  <c r="J18" i="59"/>
  <c r="G30" i="56" s="1"/>
  <c r="W18" i="59"/>
  <c r="S30" i="56" s="1"/>
  <c r="T18" i="59"/>
  <c r="P30" i="56" s="1"/>
  <c r="AC32" i="62"/>
  <c r="X44" i="58" s="1"/>
  <c r="U42" i="62"/>
  <c r="Q54" i="58" s="1"/>
  <c r="AA42" i="62"/>
  <c r="V54" i="58" s="1"/>
  <c r="AB29" i="62"/>
  <c r="W41" i="58" s="1"/>
  <c r="I29" i="62"/>
  <c r="F41" i="58" s="1"/>
  <c r="K29" i="62"/>
  <c r="H41" i="58" s="1"/>
  <c r="AC29" i="62"/>
  <c r="X41" i="58" s="1"/>
  <c r="I12" i="63"/>
  <c r="F24" i="64" s="1"/>
  <c r="I23" i="65"/>
  <c r="F35" i="66" s="1"/>
  <c r="AC42" i="62"/>
  <c r="X54" i="58" s="1"/>
  <c r="V29" i="62"/>
  <c r="R41" i="58" s="1"/>
  <c r="Y42" i="62"/>
  <c r="T54" i="58" s="1"/>
  <c r="N29" i="62"/>
  <c r="J41" i="58" s="1"/>
  <c r="L12" i="63"/>
  <c r="I24" i="64" s="1"/>
  <c r="T42" i="65"/>
  <c r="P54" i="66" s="1"/>
  <c r="T42" i="62"/>
  <c r="P54" i="58" s="1"/>
  <c r="Y29" i="62"/>
  <c r="T41" i="58" s="1"/>
  <c r="N12" i="63"/>
  <c r="J24" i="64" s="1"/>
  <c r="W42" i="65"/>
  <c r="S54" i="66" s="1"/>
  <c r="AA42" i="65"/>
  <c r="V54" i="66" s="1"/>
  <c r="AB23" i="65"/>
  <c r="W35" i="66" s="1"/>
  <c r="W42" i="62"/>
  <c r="S54" i="58" s="1"/>
  <c r="K42" i="62"/>
  <c r="H54" i="58" s="1"/>
  <c r="H42" i="62"/>
  <c r="E54" i="58" s="1"/>
  <c r="J29" i="62"/>
  <c r="G41" i="58" s="1"/>
  <c r="Z29" i="62"/>
  <c r="U41" i="58" s="1"/>
  <c r="Z42" i="62"/>
  <c r="U54" i="58" s="1"/>
  <c r="H16" i="63"/>
  <c r="E28" i="64" s="1"/>
  <c r="V12" i="63"/>
  <c r="R24" i="64" s="1"/>
  <c r="T12" i="63"/>
  <c r="P24" i="64" s="1"/>
  <c r="H42" i="65"/>
  <c r="E54" i="66" s="1"/>
  <c r="L42" i="65"/>
  <c r="I54" i="66" s="1"/>
  <c r="O42" i="62"/>
  <c r="K54" i="58" s="1"/>
  <c r="AB42" i="62"/>
  <c r="W54" i="58" s="1"/>
  <c r="Q42" i="62"/>
  <c r="M54" i="58" s="1"/>
  <c r="H29" i="62"/>
  <c r="E41" i="58" s="1"/>
  <c r="U29" i="62"/>
  <c r="Q41" i="58" s="1"/>
  <c r="R29" i="62"/>
  <c r="N41" i="58" s="1"/>
  <c r="Z16" i="63"/>
  <c r="U28" i="64" s="1"/>
  <c r="Q12" i="63"/>
  <c r="M24" i="64" s="1"/>
  <c r="AB12" i="63"/>
  <c r="W24" i="64" s="1"/>
  <c r="U42" i="65"/>
  <c r="Q54" i="66" s="1"/>
  <c r="V42" i="62"/>
  <c r="R54" i="58" s="1"/>
  <c r="V42" i="65"/>
  <c r="R54" i="66" s="1"/>
  <c r="Z36" i="65"/>
  <c r="U48" i="66" s="1"/>
  <c r="I42" i="62"/>
  <c r="F54" i="58" s="1"/>
  <c r="AA50" i="62"/>
  <c r="V62" i="58" s="1"/>
  <c r="S42" i="62"/>
  <c r="O54" i="58" s="1"/>
  <c r="P29" i="62"/>
  <c r="L41" i="58" s="1"/>
  <c r="S29" i="62"/>
  <c r="O41" i="58" s="1"/>
  <c r="O29" i="62"/>
  <c r="K41" i="58" s="1"/>
  <c r="Z12" i="63"/>
  <c r="U24" i="64" s="1"/>
  <c r="N42" i="62"/>
  <c r="J54" i="58" s="1"/>
  <c r="J42" i="62"/>
  <c r="G54" i="58" s="1"/>
  <c r="P50" i="62"/>
  <c r="L62" i="58" s="1"/>
  <c r="Q29" i="62"/>
  <c r="M41" i="58" s="1"/>
  <c r="AB16" i="63"/>
  <c r="W28" i="64" s="1"/>
  <c r="AB39" i="62"/>
  <c r="W51" i="58" s="1"/>
  <c r="H9" i="65"/>
  <c r="E21" i="66" s="1"/>
  <c r="H38" i="65"/>
  <c r="E50" i="66" s="1"/>
  <c r="W23" i="65"/>
  <c r="S35" i="66" s="1"/>
  <c r="P32" i="59"/>
  <c r="L44" i="56" s="1"/>
  <c r="K9" i="65"/>
  <c r="H21" i="66" s="1"/>
  <c r="S23" i="65"/>
  <c r="O35" i="66" s="1"/>
  <c r="Z15" i="62"/>
  <c r="U27" i="58" s="1"/>
  <c r="J11" i="65"/>
  <c r="G23" i="66" s="1"/>
  <c r="J40" i="59"/>
  <c r="G52" i="56" s="1"/>
  <c r="Q56" i="59"/>
  <c r="M68" i="56" s="1"/>
  <c r="I56" i="59"/>
  <c r="F68" i="56" s="1"/>
  <c r="AC56" i="59"/>
  <c r="X68" i="56" s="1"/>
  <c r="T45" i="62"/>
  <c r="P57" i="58" s="1"/>
  <c r="Q40" i="59"/>
  <c r="M52" i="56" s="1"/>
  <c r="N40" i="59"/>
  <c r="J52" i="56" s="1"/>
  <c r="AA40" i="59"/>
  <c r="V52" i="56" s="1"/>
  <c r="Q45" i="62"/>
  <c r="M57" i="58" s="1"/>
  <c r="W45" i="62"/>
  <c r="S57" i="58" s="1"/>
  <c r="P13" i="62"/>
  <c r="L25" i="58" s="1"/>
  <c r="H40" i="59"/>
  <c r="E52" i="56" s="1"/>
  <c r="P40" i="59"/>
  <c r="L52" i="56" s="1"/>
  <c r="AB40" i="59"/>
  <c r="W52" i="56" s="1"/>
  <c r="J56" i="59"/>
  <c r="G68" i="56" s="1"/>
  <c r="Z45" i="62"/>
  <c r="U57" i="58" s="1"/>
  <c r="O45" i="62"/>
  <c r="K57" i="58" s="1"/>
  <c r="T56" i="59"/>
  <c r="P68" i="56" s="1"/>
  <c r="S56" i="59"/>
  <c r="O68" i="56" s="1"/>
  <c r="K45" i="62"/>
  <c r="H57" i="58" s="1"/>
  <c r="H50" i="55"/>
  <c r="G62" i="54" s="1"/>
  <c r="V32" i="59"/>
  <c r="R44" i="56" s="1"/>
  <c r="U40" i="59"/>
  <c r="Q52" i="56" s="1"/>
  <c r="V40" i="59"/>
  <c r="R52" i="56" s="1"/>
  <c r="U56" i="59"/>
  <c r="Q68" i="56" s="1"/>
  <c r="AB56" i="59"/>
  <c r="W68" i="56" s="1"/>
  <c r="P56" i="59"/>
  <c r="L68" i="56" s="1"/>
  <c r="Y40" i="59"/>
  <c r="T52" i="56" s="1"/>
  <c r="AB45" i="62"/>
  <c r="W57" i="58" s="1"/>
  <c r="H45" i="62"/>
  <c r="E57" i="58" s="1"/>
  <c r="H48" i="62"/>
  <c r="E60" i="58" s="1"/>
  <c r="R36" i="65"/>
  <c r="N48" i="66" s="1"/>
  <c r="J10" i="65"/>
  <c r="G22" i="66" s="1"/>
  <c r="R11" i="65"/>
  <c r="N23" i="66" s="1"/>
  <c r="S14" i="65"/>
  <c r="O26" i="66" s="1"/>
  <c r="AA55" i="62"/>
  <c r="V67" i="58" s="1"/>
  <c r="V45" i="62"/>
  <c r="R57" i="58" s="1"/>
  <c r="S11" i="65"/>
  <c r="O23" i="66" s="1"/>
  <c r="O40" i="59"/>
  <c r="K52" i="56" s="1"/>
  <c r="Y45" i="62"/>
  <c r="T57" i="58" s="1"/>
  <c r="AC48" i="59"/>
  <c r="X60" i="56" s="1"/>
  <c r="K52" i="59"/>
  <c r="H64" i="56" s="1"/>
  <c r="Z40" i="59"/>
  <c r="U52" i="56" s="1"/>
  <c r="W40" i="59"/>
  <c r="S52" i="56" s="1"/>
  <c r="AA56" i="59"/>
  <c r="V68" i="56" s="1"/>
  <c r="V56" i="59"/>
  <c r="R68" i="56" s="1"/>
  <c r="AC40" i="59"/>
  <c r="X52" i="56" s="1"/>
  <c r="J45" i="62"/>
  <c r="G57" i="58" s="1"/>
  <c r="P45" i="62"/>
  <c r="L57" i="58" s="1"/>
  <c r="AC46" i="65"/>
  <c r="X58" i="66" s="1"/>
  <c r="R10" i="65"/>
  <c r="N22" i="66" s="1"/>
  <c r="AB11" i="65"/>
  <c r="W23" i="66" s="1"/>
  <c r="H16" i="62"/>
  <c r="E28" i="58" s="1"/>
  <c r="V43" i="65"/>
  <c r="R55" i="66" s="1"/>
  <c r="R39" i="65"/>
  <c r="N51" i="66" s="1"/>
  <c r="P18" i="59"/>
  <c r="L30" i="56" s="1"/>
  <c r="I52" i="59"/>
  <c r="F64" i="56" s="1"/>
  <c r="L46" i="65"/>
  <c r="I58" i="66" s="1"/>
  <c r="K40" i="59"/>
  <c r="H52" i="56" s="1"/>
  <c r="H56" i="59"/>
  <c r="E68" i="56" s="1"/>
  <c r="N56" i="59"/>
  <c r="J68" i="56" s="1"/>
  <c r="T40" i="59"/>
  <c r="P52" i="56" s="1"/>
  <c r="S45" i="62"/>
  <c r="O57" i="58" s="1"/>
  <c r="AB48" i="59"/>
  <c r="W60" i="56" s="1"/>
  <c r="R40" i="59"/>
  <c r="N52" i="56" s="1"/>
  <c r="Y56" i="59"/>
  <c r="T68" i="56" s="1"/>
  <c r="R56" i="59"/>
  <c r="N68" i="56" s="1"/>
  <c r="O56" i="59"/>
  <c r="K68" i="56" s="1"/>
  <c r="L56" i="59"/>
  <c r="I68" i="56" s="1"/>
  <c r="U45" i="62"/>
  <c r="Q57" i="58" s="1"/>
  <c r="AA45" i="62"/>
  <c r="V57" i="58" s="1"/>
  <c r="Y42" i="59"/>
  <c r="T54" i="56" s="1"/>
  <c r="H43" i="59"/>
  <c r="E55" i="56" s="1"/>
  <c r="L16" i="59"/>
  <c r="I28" i="56" s="1"/>
  <c r="K56" i="59"/>
  <c r="H68" i="56" s="1"/>
  <c r="AA48" i="62"/>
  <c r="V60" i="58" s="1"/>
  <c r="L45" i="62"/>
  <c r="I57" i="58" s="1"/>
  <c r="R45" i="62"/>
  <c r="N57" i="58" s="1"/>
  <c r="I13" i="62"/>
  <c r="F25" i="58" s="1"/>
  <c r="AA44" i="63"/>
  <c r="V56" i="64" s="1"/>
  <c r="N10" i="65"/>
  <c r="J22" i="66" s="1"/>
  <c r="V46" i="65"/>
  <c r="R58" i="66" s="1"/>
  <c r="H10" i="65"/>
  <c r="E22" i="66" s="1"/>
  <c r="R23" i="65"/>
  <c r="N35" i="66" s="1"/>
  <c r="K43" i="59"/>
  <c r="H55" i="56" s="1"/>
  <c r="S12" i="62"/>
  <c r="O24" i="58" s="1"/>
  <c r="AB55" i="62"/>
  <c r="W67" i="58" s="1"/>
  <c r="AC55" i="62"/>
  <c r="X67" i="58" s="1"/>
  <c r="V43" i="59"/>
  <c r="R55" i="56" s="1"/>
  <c r="Q5" i="59"/>
  <c r="M17" i="56" s="1"/>
  <c r="P5" i="59"/>
  <c r="L17" i="56" s="1"/>
  <c r="Y5" i="59"/>
  <c r="T17" i="56" s="1"/>
  <c r="W5" i="59"/>
  <c r="S17" i="56" s="1"/>
  <c r="U34" i="62"/>
  <c r="Q46" i="58" s="1"/>
  <c r="AA34" i="62"/>
  <c r="V46" i="58" s="1"/>
  <c r="K12" i="62"/>
  <c r="H24" i="58" s="1"/>
  <c r="R12" i="62"/>
  <c r="N24" i="58" s="1"/>
  <c r="H12" i="62"/>
  <c r="E24" i="58" s="1"/>
  <c r="V38" i="65"/>
  <c r="R50" i="66" s="1"/>
  <c r="H55" i="65"/>
  <c r="E67" i="66" s="1"/>
  <c r="W12" i="62"/>
  <c r="S24" i="58" s="1"/>
  <c r="AA12" i="62"/>
  <c r="V24" i="58" s="1"/>
  <c r="P12" i="62"/>
  <c r="L24" i="58" s="1"/>
  <c r="Q38" i="65"/>
  <c r="M50" i="66" s="1"/>
  <c r="Z46" i="65"/>
  <c r="U58" i="66" s="1"/>
  <c r="Q11" i="65"/>
  <c r="M23" i="66" s="1"/>
  <c r="AC59" i="65"/>
  <c r="X71" i="66" s="1"/>
  <c r="Z5" i="59"/>
  <c r="U17" i="56" s="1"/>
  <c r="I5" i="59"/>
  <c r="F17" i="56" s="1"/>
  <c r="AC12" i="62"/>
  <c r="X24" i="58" s="1"/>
  <c r="U12" i="62"/>
  <c r="Q24" i="58" s="1"/>
  <c r="V12" i="62"/>
  <c r="R24" i="58" s="1"/>
  <c r="I26" i="59"/>
  <c r="F38" i="56" s="1"/>
  <c r="T5" i="59"/>
  <c r="P17" i="56" s="1"/>
  <c r="S5" i="59"/>
  <c r="O17" i="56" s="1"/>
  <c r="T34" i="62"/>
  <c r="P46" i="58" s="1"/>
  <c r="Q46" i="62"/>
  <c r="M58" i="58" s="1"/>
  <c r="H34" i="62"/>
  <c r="E46" i="58" s="1"/>
  <c r="Z38" i="65"/>
  <c r="U50" i="66" s="1"/>
  <c r="P11" i="65"/>
  <c r="L23" i="66" s="1"/>
  <c r="Q43" i="59"/>
  <c r="M55" i="56" s="1"/>
  <c r="AC34" i="62"/>
  <c r="X46" i="58" s="1"/>
  <c r="I34" i="62"/>
  <c r="F46" i="58" s="1"/>
  <c r="R43" i="59"/>
  <c r="N55" i="56" s="1"/>
  <c r="I35" i="59"/>
  <c r="F47" i="56" s="1"/>
  <c r="L21" i="59"/>
  <c r="I33" i="56" s="1"/>
  <c r="V48" i="59"/>
  <c r="R60" i="56" s="1"/>
  <c r="J5" i="59"/>
  <c r="G17" i="56" s="1"/>
  <c r="L5" i="59"/>
  <c r="I17" i="56" s="1"/>
  <c r="W34" i="62"/>
  <c r="S46" i="58" s="1"/>
  <c r="K34" i="62"/>
  <c r="H46" i="58" s="1"/>
  <c r="J38" i="65"/>
  <c r="G50" i="66" s="1"/>
  <c r="I38" i="65"/>
  <c r="F50" i="66" s="1"/>
  <c r="U35" i="59"/>
  <c r="Q47" i="56" s="1"/>
  <c r="S45" i="59"/>
  <c r="O57" i="56" s="1"/>
  <c r="Z21" i="59"/>
  <c r="U33" i="56" s="1"/>
  <c r="O48" i="59"/>
  <c r="K60" i="56" s="1"/>
  <c r="T48" i="59"/>
  <c r="P60" i="56" s="1"/>
  <c r="J43" i="59"/>
  <c r="G55" i="56" s="1"/>
  <c r="AC5" i="59"/>
  <c r="X17" i="56" s="1"/>
  <c r="N5" i="59"/>
  <c r="J17" i="56" s="1"/>
  <c r="O34" i="62"/>
  <c r="K46" i="58" s="1"/>
  <c r="AB34" i="62"/>
  <c r="W46" i="58" s="1"/>
  <c r="W38" i="65"/>
  <c r="S50" i="66" s="1"/>
  <c r="N11" i="65"/>
  <c r="J23" i="66" s="1"/>
  <c r="Z12" i="62"/>
  <c r="U24" i="58" s="1"/>
  <c r="K38" i="65"/>
  <c r="H50" i="66" s="1"/>
  <c r="AC43" i="59"/>
  <c r="X55" i="56" s="1"/>
  <c r="O43" i="59"/>
  <c r="K55" i="56" s="1"/>
  <c r="P43" i="59"/>
  <c r="L55" i="56" s="1"/>
  <c r="N43" i="59"/>
  <c r="J55" i="56" s="1"/>
  <c r="W21" i="59"/>
  <c r="S33" i="56" s="1"/>
  <c r="H5" i="59"/>
  <c r="E17" i="56" s="1"/>
  <c r="K5" i="59"/>
  <c r="H17" i="56" s="1"/>
  <c r="N34" i="62"/>
  <c r="J46" i="58" s="1"/>
  <c r="J34" i="62"/>
  <c r="G46" i="58" s="1"/>
  <c r="AB12" i="62"/>
  <c r="W24" i="58" s="1"/>
  <c r="I12" i="62"/>
  <c r="F24" i="58" s="1"/>
  <c r="O12" i="62"/>
  <c r="K24" i="58" s="1"/>
  <c r="Q12" i="62"/>
  <c r="M24" i="58" s="1"/>
  <c r="Y38" i="65"/>
  <c r="T50" i="66" s="1"/>
  <c r="H33" i="55"/>
  <c r="G45" i="54" s="1"/>
  <c r="AB45" i="59"/>
  <c r="W57" i="56" s="1"/>
  <c r="L43" i="59"/>
  <c r="I55" i="56" s="1"/>
  <c r="U18" i="59"/>
  <c r="Q30" i="56" s="1"/>
  <c r="Z48" i="59"/>
  <c r="U60" i="56" s="1"/>
  <c r="Y43" i="59"/>
  <c r="T55" i="56" s="1"/>
  <c r="AA43" i="59"/>
  <c r="V55" i="56" s="1"/>
  <c r="V18" i="59"/>
  <c r="R30" i="56" s="1"/>
  <c r="W43" i="59"/>
  <c r="S55" i="56" s="1"/>
  <c r="Y47" i="59"/>
  <c r="T59" i="56" s="1"/>
  <c r="Z18" i="59"/>
  <c r="U30" i="56" s="1"/>
  <c r="Z46" i="62"/>
  <c r="U58" i="58" s="1"/>
  <c r="J53" i="62"/>
  <c r="G65" i="58" s="1"/>
  <c r="P53" i="62"/>
  <c r="L65" i="58" s="1"/>
  <c r="AA16" i="62"/>
  <c r="V28" i="58" s="1"/>
  <c r="L21" i="62"/>
  <c r="I33" i="58" s="1"/>
  <c r="V11" i="62"/>
  <c r="R23" i="58" s="1"/>
  <c r="AA11" i="62"/>
  <c r="V23" i="58" s="1"/>
  <c r="J20" i="62"/>
  <c r="G32" i="58" s="1"/>
  <c r="V59" i="62"/>
  <c r="R71" i="58" s="1"/>
  <c r="Q16" i="63"/>
  <c r="M28" i="64" s="1"/>
  <c r="L16" i="63"/>
  <c r="I28" i="64" s="1"/>
  <c r="R55" i="65"/>
  <c r="N67" i="66" s="1"/>
  <c r="S50" i="65"/>
  <c r="O62" i="66" s="1"/>
  <c r="L18" i="65"/>
  <c r="I30" i="66" s="1"/>
  <c r="W11" i="65"/>
  <c r="S23" i="66" s="1"/>
  <c r="I55" i="65"/>
  <c r="F67" i="66" s="1"/>
  <c r="L50" i="65"/>
  <c r="I62" i="66" s="1"/>
  <c r="K50" i="65"/>
  <c r="H62" i="66" s="1"/>
  <c r="S18" i="59"/>
  <c r="O30" i="56" s="1"/>
  <c r="AB25" i="59"/>
  <c r="W37" i="56" s="1"/>
  <c r="Q18" i="59"/>
  <c r="M30" i="56" s="1"/>
  <c r="AB18" i="59"/>
  <c r="W30" i="56" s="1"/>
  <c r="O18" i="59"/>
  <c r="K30" i="56" s="1"/>
  <c r="T11" i="62"/>
  <c r="P23" i="58" s="1"/>
  <c r="Z11" i="62"/>
  <c r="U23" i="58" s="1"/>
  <c r="K32" i="62"/>
  <c r="H44" i="58" s="1"/>
  <c r="Q26" i="62"/>
  <c r="M38" i="58" s="1"/>
  <c r="I16" i="62"/>
  <c r="F28" i="58" s="1"/>
  <c r="R16" i="63"/>
  <c r="N28" i="64" s="1"/>
  <c r="AC16" i="63"/>
  <c r="X28" i="64" s="1"/>
  <c r="P55" i="65"/>
  <c r="L67" i="66" s="1"/>
  <c r="V50" i="65"/>
  <c r="R62" i="66" s="1"/>
  <c r="W39" i="65"/>
  <c r="S51" i="66" s="1"/>
  <c r="H18" i="59"/>
  <c r="E30" i="56" s="1"/>
  <c r="I21" i="62"/>
  <c r="F33" i="58" s="1"/>
  <c r="K11" i="62"/>
  <c r="H23" i="58" s="1"/>
  <c r="Q11" i="62"/>
  <c r="M23" i="58" s="1"/>
  <c r="V16" i="62"/>
  <c r="R28" i="58" s="1"/>
  <c r="AA16" i="63"/>
  <c r="V28" i="64" s="1"/>
  <c r="W16" i="63"/>
  <c r="S28" i="64" s="1"/>
  <c r="K16" i="63"/>
  <c r="H28" i="64" s="1"/>
  <c r="O55" i="65"/>
  <c r="K67" i="66" s="1"/>
  <c r="P50" i="65"/>
  <c r="L62" i="66" s="1"/>
  <c r="Y50" i="65"/>
  <c r="T62" i="66" s="1"/>
  <c r="I39" i="65"/>
  <c r="F51" i="66" s="1"/>
  <c r="S27" i="59"/>
  <c r="O39" i="56" s="1"/>
  <c r="K48" i="59"/>
  <c r="H60" i="56" s="1"/>
  <c r="AB43" i="59"/>
  <c r="W55" i="56" s="1"/>
  <c r="Z43" i="59"/>
  <c r="U55" i="56" s="1"/>
  <c r="R18" i="59"/>
  <c r="N30" i="56" s="1"/>
  <c r="K53" i="62"/>
  <c r="H65" i="58" s="1"/>
  <c r="Q53" i="62"/>
  <c r="M65" i="58" s="1"/>
  <c r="V46" i="62"/>
  <c r="R58" i="58" s="1"/>
  <c r="N59" i="62"/>
  <c r="J71" i="58" s="1"/>
  <c r="AB11" i="62"/>
  <c r="W23" i="58" s="1"/>
  <c r="H11" i="62"/>
  <c r="E23" i="58" s="1"/>
  <c r="I26" i="62"/>
  <c r="F38" i="58" s="1"/>
  <c r="Z21" i="62"/>
  <c r="U33" i="58" s="1"/>
  <c r="U11" i="62"/>
  <c r="Q23" i="58" s="1"/>
  <c r="Y11" i="62"/>
  <c r="T23" i="58" s="1"/>
  <c r="N16" i="63"/>
  <c r="J28" i="64" s="1"/>
  <c r="J16" i="63"/>
  <c r="G28" i="64" s="1"/>
  <c r="T16" i="63"/>
  <c r="P28" i="64" s="1"/>
  <c r="V55" i="65"/>
  <c r="R67" i="66" s="1"/>
  <c r="R50" i="65"/>
  <c r="N62" i="66" s="1"/>
  <c r="Q23" i="65"/>
  <c r="M35" i="66" s="1"/>
  <c r="AC11" i="65"/>
  <c r="X23" i="66" s="1"/>
  <c r="N15" i="62"/>
  <c r="J27" i="58" s="1"/>
  <c r="U11" i="65"/>
  <c r="Q23" i="66" s="1"/>
  <c r="Y55" i="65"/>
  <c r="T67" i="66" s="1"/>
  <c r="I18" i="59"/>
  <c r="F30" i="56" s="1"/>
  <c r="I25" i="55"/>
  <c r="H37" i="54" s="1"/>
  <c r="L31" i="59"/>
  <c r="I43" i="56" s="1"/>
  <c r="S43" i="59"/>
  <c r="O55" i="56" s="1"/>
  <c r="I43" i="59"/>
  <c r="F55" i="56" s="1"/>
  <c r="AA18" i="59"/>
  <c r="V30" i="56" s="1"/>
  <c r="AA26" i="62"/>
  <c r="V38" i="58" s="1"/>
  <c r="V53" i="62"/>
  <c r="R65" i="58" s="1"/>
  <c r="AB53" i="62"/>
  <c r="W65" i="58" s="1"/>
  <c r="K46" i="62"/>
  <c r="H58" i="58" s="1"/>
  <c r="T21" i="62"/>
  <c r="P33" i="58" s="1"/>
  <c r="W11" i="62"/>
  <c r="S23" i="58" s="1"/>
  <c r="S11" i="62"/>
  <c r="O23" i="58" s="1"/>
  <c r="N32" i="62"/>
  <c r="J44" i="58" s="1"/>
  <c r="H21" i="62"/>
  <c r="E33" i="58" s="1"/>
  <c r="V16" i="63"/>
  <c r="R28" i="64" s="1"/>
  <c r="S16" i="63"/>
  <c r="O28" i="64" s="1"/>
  <c r="Q50" i="65"/>
  <c r="M62" i="66" s="1"/>
  <c r="AA50" i="65"/>
  <c r="V62" i="66" s="1"/>
  <c r="U23" i="65"/>
  <c r="Q35" i="66" s="1"/>
  <c r="AC11" i="63"/>
  <c r="X23" i="64" s="1"/>
  <c r="Q48" i="59"/>
  <c r="M60" i="56" s="1"/>
  <c r="H32" i="59"/>
  <c r="E44" i="56" s="1"/>
  <c r="P48" i="59"/>
  <c r="L60" i="56" s="1"/>
  <c r="W48" i="59"/>
  <c r="S60" i="56" s="1"/>
  <c r="Q52" i="59"/>
  <c r="M64" i="56" s="1"/>
  <c r="K31" i="59"/>
  <c r="H43" i="56" s="1"/>
  <c r="AB48" i="62"/>
  <c r="W60" i="58" s="1"/>
  <c r="AC48" i="62"/>
  <c r="X60" i="58" s="1"/>
  <c r="H51" i="65"/>
  <c r="E63" i="66" s="1"/>
  <c r="T51" i="65"/>
  <c r="P63" i="66" s="1"/>
  <c r="U51" i="65"/>
  <c r="Q63" i="66" s="1"/>
  <c r="AB50" i="65"/>
  <c r="W62" i="66" s="1"/>
  <c r="J23" i="65"/>
  <c r="G35" i="66" s="1"/>
  <c r="AB39" i="65"/>
  <c r="W51" i="66" s="1"/>
  <c r="Q46" i="65"/>
  <c r="M58" i="66" s="1"/>
  <c r="O23" i="65"/>
  <c r="K35" i="66" s="1"/>
  <c r="K10" i="65"/>
  <c r="H22" i="66" s="1"/>
  <c r="S10" i="65"/>
  <c r="O22" i="66" s="1"/>
  <c r="AA23" i="65"/>
  <c r="V35" i="66" s="1"/>
  <c r="T11" i="65"/>
  <c r="P23" i="66" s="1"/>
  <c r="H16" i="65"/>
  <c r="E28" i="66" s="1"/>
  <c r="AA55" i="65"/>
  <c r="V67" i="66" s="1"/>
  <c r="T47" i="59"/>
  <c r="P59" i="56" s="1"/>
  <c r="I47" i="59"/>
  <c r="F59" i="56" s="1"/>
  <c r="AC32" i="59"/>
  <c r="X44" i="56" s="1"/>
  <c r="H48" i="59"/>
  <c r="E60" i="56" s="1"/>
  <c r="I48" i="59"/>
  <c r="F60" i="56" s="1"/>
  <c r="S22" i="62"/>
  <c r="O34" i="58" s="1"/>
  <c r="Z50" i="65"/>
  <c r="U62" i="66" s="1"/>
  <c r="J52" i="59"/>
  <c r="G64" i="56" s="1"/>
  <c r="L47" i="59"/>
  <c r="I59" i="56" s="1"/>
  <c r="L42" i="59"/>
  <c r="I54" i="56" s="1"/>
  <c r="J32" i="59"/>
  <c r="G44" i="56" s="1"/>
  <c r="S48" i="59"/>
  <c r="O60" i="56" s="1"/>
  <c r="AB52" i="59"/>
  <c r="W64" i="56" s="1"/>
  <c r="U25" i="59"/>
  <c r="Q37" i="56" s="1"/>
  <c r="AA48" i="59"/>
  <c r="V60" i="56" s="1"/>
  <c r="L48" i="59"/>
  <c r="I60" i="56" s="1"/>
  <c r="T22" i="62"/>
  <c r="P34" i="58" s="1"/>
  <c r="V30" i="62"/>
  <c r="R42" i="58" s="1"/>
  <c r="W46" i="62"/>
  <c r="S58" i="58" s="1"/>
  <c r="AA51" i="65"/>
  <c r="V63" i="66" s="1"/>
  <c r="I50" i="65"/>
  <c r="F62" i="66" s="1"/>
  <c r="N50" i="65"/>
  <c r="J62" i="66" s="1"/>
  <c r="L9" i="65"/>
  <c r="I21" i="66" s="1"/>
  <c r="L10" i="65"/>
  <c r="I22" i="66" s="1"/>
  <c r="I11" i="65"/>
  <c r="F23" i="66" s="1"/>
  <c r="V11" i="65"/>
  <c r="R23" i="66" s="1"/>
  <c r="T14" i="65"/>
  <c r="P26" i="66" s="1"/>
  <c r="U39" i="65"/>
  <c r="Q51" i="66" s="1"/>
  <c r="N35" i="59"/>
  <c r="J47" i="56" s="1"/>
  <c r="H42" i="59"/>
  <c r="E54" i="56" s="1"/>
  <c r="N48" i="59"/>
  <c r="J60" i="56" s="1"/>
  <c r="K42" i="59"/>
  <c r="H54" i="56" s="1"/>
  <c r="Q32" i="59"/>
  <c r="M44" i="56" s="1"/>
  <c r="O48" i="62"/>
  <c r="K60" i="58" s="1"/>
  <c r="O59" i="65"/>
  <c r="K71" i="66" s="1"/>
  <c r="W55" i="65"/>
  <c r="S67" i="66" s="1"/>
  <c r="Z55" i="65"/>
  <c r="U67" i="66" s="1"/>
  <c r="N55" i="65"/>
  <c r="J67" i="66" s="1"/>
  <c r="L55" i="65"/>
  <c r="I67" i="66" s="1"/>
  <c r="Q55" i="65"/>
  <c r="M67" i="66" s="1"/>
  <c r="Y51" i="65"/>
  <c r="T63" i="66" s="1"/>
  <c r="I43" i="65"/>
  <c r="F55" i="66" s="1"/>
  <c r="J43" i="65"/>
  <c r="G55" i="66" s="1"/>
  <c r="O43" i="65"/>
  <c r="K55" i="66" s="1"/>
  <c r="AB43" i="65"/>
  <c r="W55" i="66" s="1"/>
  <c r="U43" i="65"/>
  <c r="Q55" i="66" s="1"/>
  <c r="S43" i="65"/>
  <c r="O55" i="66" s="1"/>
  <c r="K43" i="65"/>
  <c r="H55" i="66" s="1"/>
  <c r="Z43" i="65"/>
  <c r="U55" i="66" s="1"/>
  <c r="T43" i="65"/>
  <c r="P55" i="66" s="1"/>
  <c r="W43" i="65"/>
  <c r="S55" i="66" s="1"/>
  <c r="H43" i="65"/>
  <c r="E55" i="66" s="1"/>
  <c r="AC43" i="65"/>
  <c r="X55" i="66" s="1"/>
  <c r="P43" i="65"/>
  <c r="L55" i="66" s="1"/>
  <c r="N43" i="65"/>
  <c r="J55" i="66" s="1"/>
  <c r="AA43" i="65"/>
  <c r="V55" i="66" s="1"/>
  <c r="Y43" i="65"/>
  <c r="T55" i="66" s="1"/>
  <c r="N42" i="65"/>
  <c r="J54" i="66" s="1"/>
  <c r="P42" i="65"/>
  <c r="L54" i="66" s="1"/>
  <c r="I42" i="65"/>
  <c r="F54" i="66" s="1"/>
  <c r="R42" i="65"/>
  <c r="N54" i="66" s="1"/>
  <c r="S39" i="65"/>
  <c r="O51" i="66" s="1"/>
  <c r="T39" i="65"/>
  <c r="P51" i="66" s="1"/>
  <c r="AC39" i="65"/>
  <c r="X51" i="66" s="1"/>
  <c r="K39" i="65"/>
  <c r="H51" i="66" s="1"/>
  <c r="P39" i="65"/>
  <c r="L51" i="66" s="1"/>
  <c r="Q39" i="65"/>
  <c r="M51" i="66" s="1"/>
  <c r="O39" i="65"/>
  <c r="K51" i="66" s="1"/>
  <c r="H39" i="65"/>
  <c r="E51" i="66" s="1"/>
  <c r="Q36" i="65"/>
  <c r="M48" i="66" s="1"/>
  <c r="V18" i="65"/>
  <c r="R30" i="66" s="1"/>
  <c r="I18" i="65"/>
  <c r="F30" i="66" s="1"/>
  <c r="R18" i="65"/>
  <c r="N30" i="66" s="1"/>
  <c r="U16" i="65"/>
  <c r="Q28" i="66" s="1"/>
  <c r="J14" i="65"/>
  <c r="G26" i="66" s="1"/>
  <c r="Q6" i="65"/>
  <c r="M18" i="66" s="1"/>
  <c r="H23" i="65"/>
  <c r="E35" i="66" s="1"/>
  <c r="K34" i="65"/>
  <c r="H46" i="66" s="1"/>
  <c r="W59" i="65"/>
  <c r="S71" i="66" s="1"/>
  <c r="N6" i="65"/>
  <c r="J18" i="66" s="1"/>
  <c r="AC42" i="65"/>
  <c r="X54" i="66" s="1"/>
  <c r="W34" i="65"/>
  <c r="S46" i="66" s="1"/>
  <c r="R59" i="65"/>
  <c r="N71" i="66" s="1"/>
  <c r="T23" i="65"/>
  <c r="P35" i="66" s="1"/>
  <c r="AC34" i="65"/>
  <c r="X46" i="66" s="1"/>
  <c r="Y34" i="65"/>
  <c r="T46" i="66" s="1"/>
  <c r="AB59" i="65"/>
  <c r="W71" i="66" s="1"/>
  <c r="J34" i="65"/>
  <c r="G46" i="66" s="1"/>
  <c r="H34" i="65"/>
  <c r="E46" i="66" s="1"/>
  <c r="AC23" i="65"/>
  <c r="X35" i="66" s="1"/>
  <c r="O34" i="65"/>
  <c r="K46" i="66" s="1"/>
  <c r="K59" i="65"/>
  <c r="H71" i="66" s="1"/>
  <c r="Q34" i="65"/>
  <c r="M46" i="66" s="1"/>
  <c r="P34" i="65"/>
  <c r="L46" i="66" s="1"/>
  <c r="N23" i="65"/>
  <c r="J35" i="66" s="1"/>
  <c r="Z34" i="65"/>
  <c r="U46" i="66" s="1"/>
  <c r="T59" i="65"/>
  <c r="P71" i="66" s="1"/>
  <c r="Q43" i="65"/>
  <c r="M55" i="66" s="1"/>
  <c r="Y23" i="65"/>
  <c r="T35" i="66" s="1"/>
  <c r="I34" i="65"/>
  <c r="F46" i="66" s="1"/>
  <c r="H59" i="65"/>
  <c r="E71" i="66" s="1"/>
  <c r="L59" i="65"/>
  <c r="I71" i="66" s="1"/>
  <c r="T34" i="65"/>
  <c r="P46" i="66" s="1"/>
  <c r="K55" i="65"/>
  <c r="H67" i="66" s="1"/>
  <c r="AA34" i="65"/>
  <c r="V46" i="66" s="1"/>
  <c r="Z59" i="65"/>
  <c r="U71" i="66" s="1"/>
  <c r="AB34" i="65"/>
  <c r="W46" i="66" s="1"/>
  <c r="R34" i="65"/>
  <c r="N46" i="66" s="1"/>
  <c r="Z11" i="65"/>
  <c r="U23" i="66" s="1"/>
  <c r="K11" i="65"/>
  <c r="H23" i="66" s="1"/>
  <c r="O11" i="65"/>
  <c r="K23" i="66" s="1"/>
  <c r="S34" i="65"/>
  <c r="O46" i="66" s="1"/>
  <c r="O42" i="65"/>
  <c r="K54" i="66" s="1"/>
  <c r="L34" i="65"/>
  <c r="I46" i="66" s="1"/>
  <c r="V34" i="65"/>
  <c r="R46" i="66" s="1"/>
  <c r="AA11" i="65"/>
  <c r="V23" i="66" s="1"/>
  <c r="L11" i="65"/>
  <c r="I23" i="66" s="1"/>
  <c r="Y11" i="65"/>
  <c r="T23" i="66" s="1"/>
  <c r="L14" i="65"/>
  <c r="I26" i="66" s="1"/>
  <c r="L43" i="65"/>
  <c r="I55" i="66" s="1"/>
  <c r="H11" i="65"/>
  <c r="E23" i="66" s="1"/>
  <c r="Y14" i="65"/>
  <c r="T26" i="66" s="1"/>
  <c r="AB6" i="65"/>
  <c r="W18" i="66" s="1"/>
  <c r="Z58" i="63"/>
  <c r="U70" i="64" s="1"/>
  <c r="R44" i="63"/>
  <c r="N56" i="64" s="1"/>
  <c r="P44" i="63"/>
  <c r="L56" i="64" s="1"/>
  <c r="U44" i="63"/>
  <c r="Q56" i="64" s="1"/>
  <c r="S44" i="63"/>
  <c r="O56" i="64" s="1"/>
  <c r="K44" i="63"/>
  <c r="H56" i="64" s="1"/>
  <c r="Q44" i="63"/>
  <c r="M56" i="64" s="1"/>
  <c r="I44" i="63"/>
  <c r="F56" i="64" s="1"/>
  <c r="H44" i="63"/>
  <c r="E56" i="64" s="1"/>
  <c r="T44" i="63"/>
  <c r="P56" i="64" s="1"/>
  <c r="AC44" i="63"/>
  <c r="X56" i="64" s="1"/>
  <c r="N44" i="63"/>
  <c r="J56" i="64" s="1"/>
  <c r="Z44" i="63"/>
  <c r="U56" i="64" s="1"/>
  <c r="V44" i="63"/>
  <c r="R56" i="64" s="1"/>
  <c r="O44" i="63"/>
  <c r="K56" i="64" s="1"/>
  <c r="J12" i="63"/>
  <c r="G24" i="64" s="1"/>
  <c r="AC12" i="63"/>
  <c r="X24" i="64" s="1"/>
  <c r="O12" i="63"/>
  <c r="K24" i="64" s="1"/>
  <c r="W12" i="63"/>
  <c r="S24" i="64" s="1"/>
  <c r="R12" i="63"/>
  <c r="N24" i="64" s="1"/>
  <c r="H12" i="63"/>
  <c r="E24" i="64" s="1"/>
  <c r="U12" i="63"/>
  <c r="Q24" i="64" s="1"/>
  <c r="S12" i="63"/>
  <c r="O24" i="64" s="1"/>
  <c r="L11" i="63"/>
  <c r="I23" i="64" s="1"/>
  <c r="U11" i="63"/>
  <c r="Q23" i="64" s="1"/>
  <c r="AC5" i="63"/>
  <c r="X17" i="64" s="1"/>
  <c r="N11" i="63"/>
  <c r="J23" i="64" s="1"/>
  <c r="AB5" i="63"/>
  <c r="W17" i="64" s="1"/>
  <c r="V11" i="63"/>
  <c r="R23" i="64" s="1"/>
  <c r="J5" i="63"/>
  <c r="G17" i="64" s="1"/>
  <c r="R5" i="63"/>
  <c r="N17" i="64" s="1"/>
  <c r="S11" i="63"/>
  <c r="O23" i="64" s="1"/>
  <c r="P11" i="63"/>
  <c r="L23" i="64" s="1"/>
  <c r="Z5" i="63"/>
  <c r="U17" i="64" s="1"/>
  <c r="Z11" i="63"/>
  <c r="U23" i="64" s="1"/>
  <c r="I5" i="63"/>
  <c r="F17" i="64" s="1"/>
  <c r="K11" i="63"/>
  <c r="H23" i="64" s="1"/>
  <c r="Y11" i="63"/>
  <c r="T23" i="64" s="1"/>
  <c r="S5" i="63"/>
  <c r="O17" i="64" s="1"/>
  <c r="J11" i="63"/>
  <c r="G23" i="64" s="1"/>
  <c r="T11" i="63"/>
  <c r="P23" i="64" s="1"/>
  <c r="W5" i="63"/>
  <c r="S17" i="64" s="1"/>
  <c r="Q55" i="62"/>
  <c r="M67" i="58" s="1"/>
  <c r="L43" i="62"/>
  <c r="I55" i="58" s="1"/>
  <c r="Z43" i="62"/>
  <c r="U55" i="58" s="1"/>
  <c r="N43" i="62"/>
  <c r="J55" i="58" s="1"/>
  <c r="O31" i="62"/>
  <c r="K43" i="58" s="1"/>
  <c r="AC31" i="62"/>
  <c r="X43" i="58" s="1"/>
  <c r="J31" i="62"/>
  <c r="G43" i="58" s="1"/>
  <c r="L30" i="62"/>
  <c r="I42" i="58" s="1"/>
  <c r="P30" i="62"/>
  <c r="L42" i="58" s="1"/>
  <c r="J30" i="62"/>
  <c r="G42" i="58" s="1"/>
  <c r="W30" i="62"/>
  <c r="S42" i="58" s="1"/>
  <c r="AB30" i="62"/>
  <c r="W42" i="58" s="1"/>
  <c r="H26" i="62"/>
  <c r="E38" i="58" s="1"/>
  <c r="N26" i="62"/>
  <c r="J38" i="58" s="1"/>
  <c r="R26" i="62"/>
  <c r="N38" i="58" s="1"/>
  <c r="V26" i="62"/>
  <c r="R38" i="58" s="1"/>
  <c r="Y26" i="62"/>
  <c r="T38" i="58" s="1"/>
  <c r="K26" i="62"/>
  <c r="H38" i="58" s="1"/>
  <c r="T26" i="62"/>
  <c r="P38" i="58" s="1"/>
  <c r="J26" i="62"/>
  <c r="G38" i="58" s="1"/>
  <c r="AC26" i="62"/>
  <c r="X38" i="58" s="1"/>
  <c r="S26" i="62"/>
  <c r="O38" i="58" s="1"/>
  <c r="AB26" i="62"/>
  <c r="W38" i="58" s="1"/>
  <c r="L26" i="62"/>
  <c r="I38" i="58" s="1"/>
  <c r="O26" i="62"/>
  <c r="K38" i="58" s="1"/>
  <c r="U26" i="62"/>
  <c r="Q38" i="58" s="1"/>
  <c r="W26" i="62"/>
  <c r="S38" i="58" s="1"/>
  <c r="Z26" i="62"/>
  <c r="U38" i="58" s="1"/>
  <c r="J22" i="62"/>
  <c r="G34" i="58" s="1"/>
  <c r="K22" i="62"/>
  <c r="H34" i="58" s="1"/>
  <c r="U22" i="62"/>
  <c r="Q34" i="58" s="1"/>
  <c r="AB22" i="62"/>
  <c r="W34" i="58" s="1"/>
  <c r="AC22" i="62"/>
  <c r="X34" i="58" s="1"/>
  <c r="N22" i="62"/>
  <c r="J34" i="58" s="1"/>
  <c r="I22" i="62"/>
  <c r="F34" i="58" s="1"/>
  <c r="R22" i="62"/>
  <c r="N34" i="58" s="1"/>
  <c r="V22" i="62"/>
  <c r="R34" i="58" s="1"/>
  <c r="O22" i="62"/>
  <c r="K34" i="58" s="1"/>
  <c r="AA22" i="62"/>
  <c r="V34" i="58" s="1"/>
  <c r="W22" i="62"/>
  <c r="S34" i="58" s="1"/>
  <c r="L22" i="62"/>
  <c r="I34" i="58" s="1"/>
  <c r="T18" i="62"/>
  <c r="P30" i="58" s="1"/>
  <c r="AB15" i="62"/>
  <c r="W27" i="58" s="1"/>
  <c r="U15" i="62"/>
  <c r="Q27" i="58" s="1"/>
  <c r="W14" i="62"/>
  <c r="S26" i="58" s="1"/>
  <c r="AB14" i="62"/>
  <c r="W26" i="58" s="1"/>
  <c r="AC10" i="62"/>
  <c r="X22" i="58" s="1"/>
  <c r="AB10" i="62"/>
  <c r="W22" i="58" s="1"/>
  <c r="Q10" i="62"/>
  <c r="M22" i="58" s="1"/>
  <c r="O10" i="62"/>
  <c r="K22" i="58" s="1"/>
  <c r="R10" i="62"/>
  <c r="N22" i="58" s="1"/>
  <c r="S21" i="62"/>
  <c r="O33" i="58" s="1"/>
  <c r="J16" i="62"/>
  <c r="G28" i="58" s="1"/>
  <c r="U21" i="62"/>
  <c r="Q33" i="58" s="1"/>
  <c r="V21" i="62"/>
  <c r="R33" i="58" s="1"/>
  <c r="AB32" i="62"/>
  <c r="W44" i="58" s="1"/>
  <c r="Y32" i="62"/>
  <c r="T44" i="58" s="1"/>
  <c r="Y21" i="62"/>
  <c r="T33" i="58" s="1"/>
  <c r="J55" i="62"/>
  <c r="G67" i="58" s="1"/>
  <c r="P34" i="62"/>
  <c r="L46" i="58" s="1"/>
  <c r="AB21" i="62"/>
  <c r="W33" i="58" s="1"/>
  <c r="S16" i="62"/>
  <c r="O28" i="58" s="1"/>
  <c r="K16" i="62"/>
  <c r="H28" i="58" s="1"/>
  <c r="N55" i="62"/>
  <c r="J67" i="58" s="1"/>
  <c r="S32" i="62"/>
  <c r="O44" i="58" s="1"/>
  <c r="P21" i="62"/>
  <c r="L33" i="58" s="1"/>
  <c r="K55" i="62"/>
  <c r="H67" i="58" s="1"/>
  <c r="AC8" i="62"/>
  <c r="X20" i="58" s="1"/>
  <c r="AB16" i="62"/>
  <c r="W28" i="58" s="1"/>
  <c r="T16" i="62"/>
  <c r="P28" i="58" s="1"/>
  <c r="L16" i="62"/>
  <c r="I28" i="58" s="1"/>
  <c r="Q32" i="62"/>
  <c r="M44" i="58" s="1"/>
  <c r="Y55" i="62"/>
  <c r="T67" i="58" s="1"/>
  <c r="O21" i="62"/>
  <c r="K33" i="58" s="1"/>
  <c r="P55" i="62"/>
  <c r="L67" i="58" s="1"/>
  <c r="R21" i="62"/>
  <c r="N33" i="58" s="1"/>
  <c r="J32" i="62"/>
  <c r="G44" i="58" s="1"/>
  <c r="AA21" i="62"/>
  <c r="V33" i="58" s="1"/>
  <c r="Z34" i="62"/>
  <c r="U46" i="58" s="1"/>
  <c r="P10" i="62"/>
  <c r="L22" i="58" s="1"/>
  <c r="I32" i="62"/>
  <c r="F44" i="58" s="1"/>
  <c r="Y10" i="62"/>
  <c r="T22" i="58" s="1"/>
  <c r="AC16" i="62"/>
  <c r="X28" i="58" s="1"/>
  <c r="U16" i="62"/>
  <c r="Q28" i="58" s="1"/>
  <c r="O16" i="62"/>
  <c r="K28" i="58" s="1"/>
  <c r="Z55" i="62"/>
  <c r="U67" i="58" s="1"/>
  <c r="U32" i="62"/>
  <c r="Q44" i="58" s="1"/>
  <c r="H55" i="62"/>
  <c r="E67" i="58" s="1"/>
  <c r="I55" i="62"/>
  <c r="F67" i="58" s="1"/>
  <c r="U55" i="62"/>
  <c r="Q67" i="58" s="1"/>
  <c r="V32" i="62"/>
  <c r="R44" i="58" s="1"/>
  <c r="T10" i="62"/>
  <c r="P22" i="58" s="1"/>
  <c r="Z16" i="62"/>
  <c r="U28" i="58" s="1"/>
  <c r="L10" i="62"/>
  <c r="I22" i="58" s="1"/>
  <c r="P32" i="62"/>
  <c r="L44" i="58" s="1"/>
  <c r="K21" i="62"/>
  <c r="H33" i="58" s="1"/>
  <c r="H10" i="62"/>
  <c r="E22" i="58" s="1"/>
  <c r="I10" i="62"/>
  <c r="F22" i="58" s="1"/>
  <c r="W16" i="62"/>
  <c r="S28" i="58" s="1"/>
  <c r="S25" i="62"/>
  <c r="O37" i="58" s="1"/>
  <c r="L32" i="62"/>
  <c r="I44" i="58" s="1"/>
  <c r="W21" i="62"/>
  <c r="S33" i="58" s="1"/>
  <c r="R55" i="62"/>
  <c r="N67" i="58" s="1"/>
  <c r="S55" i="62"/>
  <c r="O67" i="58" s="1"/>
  <c r="Y47" i="62"/>
  <c r="T59" i="58" s="1"/>
  <c r="O32" i="62"/>
  <c r="K44" i="58" s="1"/>
  <c r="Q22" i="62"/>
  <c r="M34" i="58" s="1"/>
  <c r="S10" i="62"/>
  <c r="O22" i="58" s="1"/>
  <c r="Y16" i="62"/>
  <c r="T28" i="58" s="1"/>
  <c r="N10" i="62"/>
  <c r="J22" i="58" s="1"/>
  <c r="P16" i="62"/>
  <c r="L28" i="58" s="1"/>
  <c r="AA18" i="62"/>
  <c r="V30" i="58" s="1"/>
  <c r="R16" i="62"/>
  <c r="N28" i="58" s="1"/>
  <c r="AC21" i="62"/>
  <c r="X33" i="58" s="1"/>
  <c r="Z10" i="62"/>
  <c r="U22" i="58" s="1"/>
  <c r="AA10" i="62"/>
  <c r="V22" i="58" s="1"/>
  <c r="R32" i="62"/>
  <c r="N44" i="58" s="1"/>
  <c r="T32" i="62"/>
  <c r="P44" i="58" s="1"/>
  <c r="W32" i="62"/>
  <c r="S44" i="58" s="1"/>
  <c r="AB35" i="62"/>
  <c r="W47" i="58" s="1"/>
  <c r="N16" i="62"/>
  <c r="J28" i="58" s="1"/>
  <c r="L55" i="62"/>
  <c r="I67" i="58" s="1"/>
  <c r="J18" i="62"/>
  <c r="G30" i="58" s="1"/>
  <c r="AC18" i="62"/>
  <c r="X30" i="58" s="1"/>
  <c r="L14" i="62"/>
  <c r="I26" i="58" s="1"/>
  <c r="O18" i="62"/>
  <c r="K30" i="58" s="1"/>
  <c r="AA25" i="62"/>
  <c r="V37" i="58" s="1"/>
  <c r="Z47" i="62"/>
  <c r="U59" i="58" s="1"/>
  <c r="L15" i="62"/>
  <c r="I27" i="58" s="1"/>
  <c r="R35" i="62"/>
  <c r="N47" i="58" s="1"/>
  <c r="N47" i="62"/>
  <c r="J59" i="58" s="1"/>
  <c r="Q13" i="62"/>
  <c r="M25" i="58" s="1"/>
  <c r="J10" i="62"/>
  <c r="G22" i="58" s="1"/>
  <c r="U10" i="62"/>
  <c r="Q22" i="58" s="1"/>
  <c r="K13" i="62"/>
  <c r="H25" i="58" s="1"/>
  <c r="Q14" i="62"/>
  <c r="M26" i="58" s="1"/>
  <c r="V55" i="62"/>
  <c r="R67" i="58" s="1"/>
  <c r="S18" i="62"/>
  <c r="O30" i="58" s="1"/>
  <c r="U14" i="62"/>
  <c r="Q26" i="58" s="1"/>
  <c r="N14" i="62"/>
  <c r="J26" i="58" s="1"/>
  <c r="W18" i="62"/>
  <c r="S30" i="58" s="1"/>
  <c r="I15" i="62"/>
  <c r="F27" i="58" s="1"/>
  <c r="N35" i="62"/>
  <c r="J47" i="58" s="1"/>
  <c r="T15" i="62"/>
  <c r="P27" i="58" s="1"/>
  <c r="Q35" i="62"/>
  <c r="M47" i="58" s="1"/>
  <c r="Y15" i="62"/>
  <c r="T27" i="58" s="1"/>
  <c r="H35" i="62"/>
  <c r="E47" i="58" s="1"/>
  <c r="AA13" i="62"/>
  <c r="V25" i="58" s="1"/>
  <c r="H13" i="62"/>
  <c r="E25" i="58" s="1"/>
  <c r="V10" i="62"/>
  <c r="R22" i="58" s="1"/>
  <c r="W10" i="62"/>
  <c r="S22" i="58" s="1"/>
  <c r="O13" i="62"/>
  <c r="K25" i="58" s="1"/>
  <c r="Z14" i="62"/>
  <c r="U26" i="58" s="1"/>
  <c r="O55" i="62"/>
  <c r="K67" i="58" s="1"/>
  <c r="AB18" i="62"/>
  <c r="W30" i="58" s="1"/>
  <c r="L18" i="62"/>
  <c r="I30" i="58" s="1"/>
  <c r="W35" i="62"/>
  <c r="S47" i="58" s="1"/>
  <c r="V14" i="62"/>
  <c r="R26" i="58" s="1"/>
  <c r="R15" i="62"/>
  <c r="N27" i="58" s="1"/>
  <c r="H18" i="62"/>
  <c r="E30" i="58" s="1"/>
  <c r="J47" i="62"/>
  <c r="G59" i="58" s="1"/>
  <c r="AC15" i="62"/>
  <c r="X27" i="58" s="1"/>
  <c r="V35" i="62"/>
  <c r="R47" i="58" s="1"/>
  <c r="P47" i="62"/>
  <c r="L59" i="58" s="1"/>
  <c r="P15" i="62"/>
  <c r="L27" i="58" s="1"/>
  <c r="L13" i="62"/>
  <c r="I25" i="58" s="1"/>
  <c r="S13" i="62"/>
  <c r="O25" i="58" s="1"/>
  <c r="AA32" i="62"/>
  <c r="V44" i="58" s="1"/>
  <c r="R13" i="62"/>
  <c r="N25" i="58" s="1"/>
  <c r="K14" i="62"/>
  <c r="H26" i="58" s="1"/>
  <c r="U18" i="62"/>
  <c r="Q30" i="58" s="1"/>
  <c r="W47" i="62"/>
  <c r="S59" i="58" s="1"/>
  <c r="N18" i="62"/>
  <c r="J30" i="58" s="1"/>
  <c r="AA15" i="62"/>
  <c r="V27" i="58" s="1"/>
  <c r="AA47" i="62"/>
  <c r="V59" i="58" s="1"/>
  <c r="Y13" i="62"/>
  <c r="T25" i="58" s="1"/>
  <c r="AC13" i="62"/>
  <c r="X25" i="58" s="1"/>
  <c r="L35" i="62"/>
  <c r="I47" i="58" s="1"/>
  <c r="J13" i="62"/>
  <c r="G25" i="58" s="1"/>
  <c r="AB13" i="62"/>
  <c r="W25" i="58" s="1"/>
  <c r="R14" i="62"/>
  <c r="N26" i="58" s="1"/>
  <c r="T14" i="62"/>
  <c r="P26" i="58" s="1"/>
  <c r="V18" i="62"/>
  <c r="R30" i="58" s="1"/>
  <c r="V13" i="62"/>
  <c r="R25" i="58" s="1"/>
  <c r="P14" i="62"/>
  <c r="L26" i="58" s="1"/>
  <c r="K15" i="62"/>
  <c r="H27" i="58" s="1"/>
  <c r="U13" i="62"/>
  <c r="Q25" i="58" s="1"/>
  <c r="T13" i="62"/>
  <c r="P25" i="58" s="1"/>
  <c r="T55" i="62"/>
  <c r="P67" i="58" s="1"/>
  <c r="AA14" i="62"/>
  <c r="V26" i="58" s="1"/>
  <c r="J14" i="62"/>
  <c r="G26" i="58" s="1"/>
  <c r="AC14" i="62"/>
  <c r="X26" i="58" s="1"/>
  <c r="I14" i="62"/>
  <c r="F26" i="58" s="1"/>
  <c r="J15" i="62"/>
  <c r="G27" i="58" s="1"/>
  <c r="O15" i="62"/>
  <c r="K27" i="58" s="1"/>
  <c r="V15" i="62"/>
  <c r="R27" i="58" s="1"/>
  <c r="W13" i="62"/>
  <c r="S25" i="58" s="1"/>
  <c r="R18" i="62"/>
  <c r="N30" i="58" s="1"/>
  <c r="S14" i="62"/>
  <c r="O26" i="58" s="1"/>
  <c r="K18" i="62"/>
  <c r="H30" i="58" s="1"/>
  <c r="O14" i="62"/>
  <c r="K26" i="58" s="1"/>
  <c r="Q15" i="62"/>
  <c r="M27" i="58" s="1"/>
  <c r="S15" i="62"/>
  <c r="O27" i="58" s="1"/>
  <c r="AB25" i="62"/>
  <c r="W37" i="58" s="1"/>
  <c r="W15" i="62"/>
  <c r="S27" i="58" s="1"/>
  <c r="W59" i="62"/>
  <c r="S71" i="58" s="1"/>
  <c r="L50" i="62"/>
  <c r="I62" i="58" s="1"/>
  <c r="R50" i="62"/>
  <c r="N62" i="58" s="1"/>
  <c r="Y59" i="62"/>
  <c r="T71" i="58" s="1"/>
  <c r="Q20" i="62"/>
  <c r="M32" i="58" s="1"/>
  <c r="Y39" i="62"/>
  <c r="T51" i="58" s="1"/>
  <c r="Q50" i="62"/>
  <c r="M62" i="58" s="1"/>
  <c r="H59" i="62"/>
  <c r="E71" i="58" s="1"/>
  <c r="Y50" i="62"/>
  <c r="T62" i="58" s="1"/>
  <c r="AA31" i="62"/>
  <c r="V43" i="58" s="1"/>
  <c r="J59" i="62"/>
  <c r="G71" i="58" s="1"/>
  <c r="AA59" i="62"/>
  <c r="V71" i="58" s="1"/>
  <c r="H50" i="62"/>
  <c r="E62" i="58" s="1"/>
  <c r="W39" i="62"/>
  <c r="S51" i="58" s="1"/>
  <c r="AC50" i="62"/>
  <c r="X62" i="58" s="1"/>
  <c r="I50" i="62"/>
  <c r="F62" i="58" s="1"/>
  <c r="J39" i="62"/>
  <c r="G51" i="58" s="1"/>
  <c r="H20" i="62"/>
  <c r="E32" i="58" s="1"/>
  <c r="T31" i="62"/>
  <c r="P43" i="58" s="1"/>
  <c r="R59" i="62"/>
  <c r="N71" i="58" s="1"/>
  <c r="R31" i="62"/>
  <c r="N43" i="58" s="1"/>
  <c r="O59" i="62"/>
  <c r="K71" i="58" s="1"/>
  <c r="T50" i="62"/>
  <c r="P62" i="58" s="1"/>
  <c r="U39" i="62"/>
  <c r="Q51" i="58" s="1"/>
  <c r="P31" i="62"/>
  <c r="L43" i="58" s="1"/>
  <c r="AB59" i="62"/>
  <c r="W71" i="58" s="1"/>
  <c r="U31" i="62"/>
  <c r="Q43" i="58" s="1"/>
  <c r="I59" i="62"/>
  <c r="F71" i="58" s="1"/>
  <c r="I31" i="62"/>
  <c r="F43" i="58" s="1"/>
  <c r="V39" i="62"/>
  <c r="R51" i="58" s="1"/>
  <c r="Z50" i="62"/>
  <c r="U62" i="58" s="1"/>
  <c r="Y20" i="62"/>
  <c r="T32" i="58" s="1"/>
  <c r="L59" i="62"/>
  <c r="I71" i="58" s="1"/>
  <c r="W50" i="62"/>
  <c r="S62" i="58" s="1"/>
  <c r="K50" i="62"/>
  <c r="H62" i="58" s="1"/>
  <c r="P59" i="62"/>
  <c r="L71" i="58" s="1"/>
  <c r="P39" i="62"/>
  <c r="L51" i="58" s="1"/>
  <c r="S59" i="62"/>
  <c r="O71" i="58" s="1"/>
  <c r="Z31" i="62"/>
  <c r="U43" i="58" s="1"/>
  <c r="L39" i="62"/>
  <c r="I51" i="58" s="1"/>
  <c r="K59" i="62"/>
  <c r="H71" i="58" s="1"/>
  <c r="O50" i="62"/>
  <c r="K62" i="58" s="1"/>
  <c r="AB50" i="62"/>
  <c r="W62" i="58" s="1"/>
  <c r="O20" i="62"/>
  <c r="K32" i="58" s="1"/>
  <c r="Z59" i="62"/>
  <c r="U71" i="58" s="1"/>
  <c r="AA39" i="62"/>
  <c r="V51" i="58" s="1"/>
  <c r="AC59" i="62"/>
  <c r="X71" i="58" s="1"/>
  <c r="Q31" i="62"/>
  <c r="M43" i="58" s="1"/>
  <c r="O39" i="62"/>
  <c r="K51" i="58" s="1"/>
  <c r="Q59" i="62"/>
  <c r="M71" i="58" s="1"/>
  <c r="V50" i="62"/>
  <c r="R62" i="58" s="1"/>
  <c r="S50" i="62"/>
  <c r="O62" i="58" s="1"/>
  <c r="K20" i="62"/>
  <c r="H32" i="58" s="1"/>
  <c r="AB31" i="62"/>
  <c r="W43" i="58" s="1"/>
  <c r="H31" i="62"/>
  <c r="E43" i="58" s="1"/>
  <c r="T59" i="62"/>
  <c r="P71" i="58" s="1"/>
  <c r="N50" i="62"/>
  <c r="J62" i="58" s="1"/>
  <c r="N31" i="62"/>
  <c r="J43" i="58" s="1"/>
  <c r="AB20" i="62"/>
  <c r="W32" i="58" s="1"/>
  <c r="N39" i="62"/>
  <c r="J51" i="58" s="1"/>
  <c r="S6" i="62"/>
  <c r="O18" i="58" s="1"/>
  <c r="R6" i="62"/>
  <c r="N18" i="58" s="1"/>
  <c r="L6" i="62"/>
  <c r="I18" i="58" s="1"/>
  <c r="AA6" i="62"/>
  <c r="V18" i="58" s="1"/>
  <c r="W6" i="62"/>
  <c r="S18" i="58" s="1"/>
  <c r="K6" i="62"/>
  <c r="H18" i="58" s="1"/>
  <c r="Z6" i="62"/>
  <c r="U18" i="58" s="1"/>
  <c r="L59" i="59"/>
  <c r="I71" i="56" s="1"/>
  <c r="H59" i="59"/>
  <c r="E71" i="56" s="1"/>
  <c r="Y35" i="59"/>
  <c r="T47" i="56" s="1"/>
  <c r="V35" i="59"/>
  <c r="R47" i="56" s="1"/>
  <c r="R35" i="59"/>
  <c r="N47" i="56" s="1"/>
  <c r="AA35" i="59"/>
  <c r="V47" i="56" s="1"/>
  <c r="S26" i="59"/>
  <c r="O38" i="56" s="1"/>
  <c r="AC26" i="59"/>
  <c r="X38" i="56" s="1"/>
  <c r="R26" i="59"/>
  <c r="N38" i="56" s="1"/>
  <c r="L26" i="59"/>
  <c r="I38" i="56" s="1"/>
  <c r="W26" i="59"/>
  <c r="S38" i="56" s="1"/>
  <c r="AA26" i="59"/>
  <c r="V38" i="56" s="1"/>
  <c r="Y26" i="59"/>
  <c r="T38" i="56" s="1"/>
  <c r="Q26" i="59"/>
  <c r="M38" i="56" s="1"/>
  <c r="N26" i="59"/>
  <c r="J38" i="56" s="1"/>
  <c r="P26" i="59"/>
  <c r="L38" i="56" s="1"/>
  <c r="V26" i="59"/>
  <c r="R38" i="56" s="1"/>
  <c r="H26" i="59"/>
  <c r="E38" i="56" s="1"/>
  <c r="Z26" i="59"/>
  <c r="U38" i="56" s="1"/>
  <c r="J26" i="59"/>
  <c r="G38" i="56" s="1"/>
  <c r="K26" i="59"/>
  <c r="H38" i="56" s="1"/>
  <c r="O26" i="59"/>
  <c r="K38" i="56" s="1"/>
  <c r="T26" i="59"/>
  <c r="P38" i="56" s="1"/>
  <c r="P25" i="59"/>
  <c r="L37" i="56" s="1"/>
  <c r="L25" i="59"/>
  <c r="I37" i="56" s="1"/>
  <c r="I25" i="59"/>
  <c r="F37" i="56" s="1"/>
  <c r="S25" i="59"/>
  <c r="O37" i="56" s="1"/>
  <c r="Y25" i="59"/>
  <c r="T37" i="56" s="1"/>
  <c r="J25" i="59"/>
  <c r="G37" i="56" s="1"/>
  <c r="AA25" i="59"/>
  <c r="V37" i="56" s="1"/>
  <c r="R25" i="59"/>
  <c r="N37" i="56" s="1"/>
  <c r="N25" i="59"/>
  <c r="J37" i="56" s="1"/>
  <c r="K25" i="59"/>
  <c r="H37" i="56" s="1"/>
  <c r="V25" i="59"/>
  <c r="R37" i="56" s="1"/>
  <c r="H25" i="59"/>
  <c r="E37" i="56" s="1"/>
  <c r="Q25" i="59"/>
  <c r="M37" i="56" s="1"/>
  <c r="T25" i="59"/>
  <c r="P37" i="56" s="1"/>
  <c r="W25" i="59"/>
  <c r="S37" i="56" s="1"/>
  <c r="Z25" i="59"/>
  <c r="U37" i="56" s="1"/>
  <c r="AC25" i="59"/>
  <c r="X37" i="56" s="1"/>
  <c r="G51" i="55"/>
  <c r="F63" i="54" s="1"/>
  <c r="H28" i="55"/>
  <c r="G40" i="54" s="1"/>
  <c r="Q45" i="59"/>
  <c r="M57" i="56" s="1"/>
  <c r="AB32" i="59"/>
  <c r="W44" i="56" s="1"/>
  <c r="T32" i="59"/>
  <c r="P44" i="56" s="1"/>
  <c r="P59" i="59"/>
  <c r="L71" i="56" s="1"/>
  <c r="Z59" i="59"/>
  <c r="U71" i="56" s="1"/>
  <c r="I42" i="59"/>
  <c r="F54" i="56" s="1"/>
  <c r="L45" i="59"/>
  <c r="I57" i="56" s="1"/>
  <c r="AA45" i="59"/>
  <c r="V57" i="56" s="1"/>
  <c r="R48" i="59"/>
  <c r="N60" i="56" s="1"/>
  <c r="I48" i="62"/>
  <c r="F60" i="58" s="1"/>
  <c r="J48" i="62"/>
  <c r="G60" i="58" s="1"/>
  <c r="I47" i="62"/>
  <c r="F59" i="58" s="1"/>
  <c r="J35" i="62"/>
  <c r="G47" i="58" s="1"/>
  <c r="Q47" i="62"/>
  <c r="M59" i="58" s="1"/>
  <c r="U48" i="62"/>
  <c r="Q60" i="58" s="1"/>
  <c r="Z39" i="65"/>
  <c r="U51" i="66" s="1"/>
  <c r="AA39" i="65"/>
  <c r="V51" i="66" s="1"/>
  <c r="L38" i="65"/>
  <c r="I50" i="66" s="1"/>
  <c r="R38" i="65"/>
  <c r="N50" i="66" s="1"/>
  <c r="L36" i="65"/>
  <c r="I48" i="66" s="1"/>
  <c r="P59" i="65"/>
  <c r="L71" i="66" s="1"/>
  <c r="AA59" i="65"/>
  <c r="V71" i="66" s="1"/>
  <c r="U59" i="65"/>
  <c r="Q71" i="66" s="1"/>
  <c r="AC18" i="65"/>
  <c r="X30" i="66" s="1"/>
  <c r="O18" i="65"/>
  <c r="K30" i="66" s="1"/>
  <c r="V14" i="65"/>
  <c r="R26" i="66" s="1"/>
  <c r="AC14" i="65"/>
  <c r="X26" i="66" s="1"/>
  <c r="T55" i="65"/>
  <c r="P67" i="66" s="1"/>
  <c r="W50" i="65"/>
  <c r="S62" i="66" s="1"/>
  <c r="Z42" i="65"/>
  <c r="U54" i="66" s="1"/>
  <c r="Y14" i="62"/>
  <c r="T26" i="58" s="1"/>
  <c r="L23" i="65"/>
  <c r="I35" i="66" s="1"/>
  <c r="P45" i="59"/>
  <c r="L57" i="56" s="1"/>
  <c r="Z32" i="59"/>
  <c r="U44" i="56" s="1"/>
  <c r="N32" i="59"/>
  <c r="J44" i="56" s="1"/>
  <c r="K47" i="59"/>
  <c r="H59" i="56" s="1"/>
  <c r="U59" i="59"/>
  <c r="Q71" i="56" s="1"/>
  <c r="K32" i="59"/>
  <c r="H44" i="56" s="1"/>
  <c r="Z48" i="62"/>
  <c r="U60" i="58" s="1"/>
  <c r="R48" i="62"/>
  <c r="N60" i="58" s="1"/>
  <c r="S48" i="62"/>
  <c r="O60" i="58" s="1"/>
  <c r="T47" i="62"/>
  <c r="P59" i="58" s="1"/>
  <c r="P35" i="62"/>
  <c r="L47" i="58" s="1"/>
  <c r="U35" i="62"/>
  <c r="Q47" i="58" s="1"/>
  <c r="AC35" i="62"/>
  <c r="X47" i="58" s="1"/>
  <c r="AB47" i="62"/>
  <c r="W59" i="58" s="1"/>
  <c r="W44" i="63"/>
  <c r="S56" i="64" s="1"/>
  <c r="N39" i="65"/>
  <c r="J51" i="66" s="1"/>
  <c r="J39" i="65"/>
  <c r="G51" i="66" s="1"/>
  <c r="AB38" i="65"/>
  <c r="W50" i="66" s="1"/>
  <c r="AA38" i="65"/>
  <c r="V50" i="66" s="1"/>
  <c r="Q59" i="65"/>
  <c r="M71" i="66" s="1"/>
  <c r="J59" i="65"/>
  <c r="G71" i="66" s="1"/>
  <c r="N59" i="65"/>
  <c r="J71" i="66" s="1"/>
  <c r="J18" i="65"/>
  <c r="G30" i="66" s="1"/>
  <c r="Y18" i="65"/>
  <c r="T30" i="66" s="1"/>
  <c r="O14" i="65"/>
  <c r="K26" i="66" s="1"/>
  <c r="I14" i="65"/>
  <c r="F26" i="66" s="1"/>
  <c r="K23" i="65"/>
  <c r="H35" i="66" s="1"/>
  <c r="R43" i="65"/>
  <c r="N55" i="66" s="1"/>
  <c r="Y42" i="65"/>
  <c r="T54" i="66" s="1"/>
  <c r="AC50" i="65"/>
  <c r="X62" i="66" s="1"/>
  <c r="K59" i="59"/>
  <c r="H71" i="56" s="1"/>
  <c r="L32" i="59"/>
  <c r="I44" i="56" s="1"/>
  <c r="I32" i="59"/>
  <c r="F44" i="56" s="1"/>
  <c r="Y48" i="62"/>
  <c r="T60" i="58" s="1"/>
  <c r="K47" i="62"/>
  <c r="H59" i="58" s="1"/>
  <c r="S35" i="62"/>
  <c r="O47" i="58" s="1"/>
  <c r="T48" i="62"/>
  <c r="P60" i="58" s="1"/>
  <c r="N38" i="65"/>
  <c r="J50" i="66" s="1"/>
  <c r="O36" i="65"/>
  <c r="K48" i="66" s="1"/>
  <c r="Y59" i="65"/>
  <c r="T71" i="66" s="1"/>
  <c r="S59" i="65"/>
  <c r="O71" i="66" s="1"/>
  <c r="V59" i="65"/>
  <c r="R71" i="66" s="1"/>
  <c r="Y9" i="65"/>
  <c r="T21" i="66" s="1"/>
  <c r="T18" i="65"/>
  <c r="P30" i="66" s="1"/>
  <c r="Q18" i="65"/>
  <c r="M30" i="66" s="1"/>
  <c r="W14" i="65"/>
  <c r="S26" i="66" s="1"/>
  <c r="R14" i="65"/>
  <c r="N26" i="66" s="1"/>
  <c r="AC55" i="65"/>
  <c r="X67" i="66" s="1"/>
  <c r="AB42" i="65"/>
  <c r="W54" i="66" s="1"/>
  <c r="Q42" i="65"/>
  <c r="M54" i="66" s="1"/>
  <c r="W51" i="65"/>
  <c r="S63" i="66" s="1"/>
  <c r="S42" i="65"/>
  <c r="O54" i="66" s="1"/>
  <c r="Y45" i="59"/>
  <c r="T57" i="56" s="1"/>
  <c r="J45" i="59"/>
  <c r="G57" i="56" s="1"/>
  <c r="V42" i="59"/>
  <c r="R54" i="56" s="1"/>
  <c r="U32" i="59"/>
  <c r="Q44" i="56" s="1"/>
  <c r="O32" i="59"/>
  <c r="K44" i="56" s="1"/>
  <c r="V59" i="59"/>
  <c r="R71" i="56" s="1"/>
  <c r="AA32" i="59"/>
  <c r="V44" i="56" s="1"/>
  <c r="L48" i="62"/>
  <c r="I60" i="58" s="1"/>
  <c r="U25" i="62"/>
  <c r="Q37" i="58" s="1"/>
  <c r="U47" i="62"/>
  <c r="Q59" i="58" s="1"/>
  <c r="V47" i="62"/>
  <c r="R59" i="58" s="1"/>
  <c r="I35" i="62"/>
  <c r="F47" i="58" s="1"/>
  <c r="K18" i="65"/>
  <c r="H30" i="66" s="1"/>
  <c r="AB18" i="65"/>
  <c r="W30" i="66" s="1"/>
  <c r="K14" i="65"/>
  <c r="H26" i="66" s="1"/>
  <c r="P14" i="65"/>
  <c r="L26" i="66" s="1"/>
  <c r="AA14" i="65"/>
  <c r="V26" i="66" s="1"/>
  <c r="V39" i="65"/>
  <c r="R51" i="66" s="1"/>
  <c r="W59" i="59"/>
  <c r="S71" i="56" s="1"/>
  <c r="K48" i="62"/>
  <c r="H60" i="58" s="1"/>
  <c r="N48" i="62"/>
  <c r="J60" i="58" s="1"/>
  <c r="K35" i="62"/>
  <c r="H47" i="58" s="1"/>
  <c r="Y59" i="59"/>
  <c r="T71" i="56" s="1"/>
  <c r="Z45" i="59"/>
  <c r="U57" i="56" s="1"/>
  <c r="R9" i="65"/>
  <c r="N21" i="66" s="1"/>
  <c r="I59" i="65"/>
  <c r="F71" i="66" s="1"/>
  <c r="H18" i="65"/>
  <c r="E30" i="66" s="1"/>
  <c r="N18" i="65"/>
  <c r="J30" i="66" s="1"/>
  <c r="AA18" i="65"/>
  <c r="V30" i="66" s="1"/>
  <c r="U14" i="65"/>
  <c r="Q26" i="66" s="1"/>
  <c r="Q14" i="65"/>
  <c r="M26" i="66" s="1"/>
  <c r="AB14" i="65"/>
  <c r="W26" i="66" s="1"/>
  <c r="V45" i="59"/>
  <c r="R57" i="56" s="1"/>
  <c r="S32" i="59"/>
  <c r="O44" i="56" s="1"/>
  <c r="Y32" i="59"/>
  <c r="T44" i="56" s="1"/>
  <c r="O59" i="59"/>
  <c r="K71" i="56" s="1"/>
  <c r="Q59" i="59"/>
  <c r="M71" i="56" s="1"/>
  <c r="T42" i="59"/>
  <c r="P54" i="56" s="1"/>
  <c r="P48" i="62"/>
  <c r="L60" i="58" s="1"/>
  <c r="T35" i="62"/>
  <c r="P47" i="58" s="1"/>
  <c r="V48" i="62"/>
  <c r="R60" i="58" s="1"/>
  <c r="J42" i="63"/>
  <c r="G54" i="64" s="1"/>
  <c r="S18" i="65"/>
  <c r="O30" i="66" s="1"/>
  <c r="W18" i="65"/>
  <c r="S30" i="66" s="1"/>
  <c r="Z27" i="65"/>
  <c r="U39" i="66" s="1"/>
  <c r="N14" i="65"/>
  <c r="J26" i="66" s="1"/>
  <c r="H24" i="53"/>
  <c r="G36" i="51" s="1"/>
  <c r="F36" i="51"/>
  <c r="H37" i="53"/>
  <c r="G49" i="51" s="1"/>
  <c r="F49" i="51"/>
  <c r="H35" i="59"/>
  <c r="E47" i="56" s="1"/>
  <c r="H54" i="53"/>
  <c r="G66" i="51" s="1"/>
  <c r="F66" i="51"/>
  <c r="H25" i="53"/>
  <c r="F37" i="51"/>
  <c r="G30" i="53"/>
  <c r="E42" i="51"/>
  <c r="Q35" i="59"/>
  <c r="M47" i="56" s="1"/>
  <c r="I45" i="59"/>
  <c r="F57" i="56" s="1"/>
  <c r="K45" i="59"/>
  <c r="H57" i="56" s="1"/>
  <c r="O45" i="59"/>
  <c r="K57" i="56" s="1"/>
  <c r="U22" i="59"/>
  <c r="Q34" i="56" s="1"/>
  <c r="S59" i="59"/>
  <c r="O71" i="56" s="1"/>
  <c r="I59" i="59"/>
  <c r="F71" i="56" s="1"/>
  <c r="S35" i="59"/>
  <c r="O47" i="56" s="1"/>
  <c r="AA21" i="59"/>
  <c r="V33" i="56" s="1"/>
  <c r="H45" i="59"/>
  <c r="E57" i="56" s="1"/>
  <c r="T59" i="59"/>
  <c r="P71" i="56" s="1"/>
  <c r="Y7" i="62"/>
  <c r="T19" i="58" s="1"/>
  <c r="Y22" i="62"/>
  <c r="T34" i="58" s="1"/>
  <c r="Z32" i="62"/>
  <c r="U44" i="58" s="1"/>
  <c r="Y39" i="65"/>
  <c r="T51" i="66" s="1"/>
  <c r="H17" i="53"/>
  <c r="G29" i="51" s="1"/>
  <c r="F29" i="51"/>
  <c r="H38" i="53"/>
  <c r="F50" i="51"/>
  <c r="H36" i="53"/>
  <c r="G48" i="51" s="1"/>
  <c r="F48" i="51"/>
  <c r="Z35" i="59"/>
  <c r="U47" i="56" s="1"/>
  <c r="W45" i="59"/>
  <c r="S57" i="56" s="1"/>
  <c r="T45" i="59"/>
  <c r="P57" i="56" s="1"/>
  <c r="P22" i="59"/>
  <c r="L34" i="56" s="1"/>
  <c r="N21" i="59"/>
  <c r="J33" i="56" s="1"/>
  <c r="N59" i="59"/>
  <c r="J71" i="56" s="1"/>
  <c r="AA59" i="59"/>
  <c r="V71" i="56" s="1"/>
  <c r="T35" i="59"/>
  <c r="P47" i="56" s="1"/>
  <c r="O22" i="59"/>
  <c r="K34" i="56" s="1"/>
  <c r="W23" i="62"/>
  <c r="S35" i="58" s="1"/>
  <c r="AA23" i="62"/>
  <c r="V35" i="58" s="1"/>
  <c r="AC16" i="65"/>
  <c r="X28" i="66" s="1"/>
  <c r="H28" i="53"/>
  <c r="G40" i="51" s="1"/>
  <c r="F40" i="51"/>
  <c r="H18" i="53"/>
  <c r="G30" i="51" s="1"/>
  <c r="F30" i="51"/>
  <c r="G39" i="55"/>
  <c r="F51" i="54" s="1"/>
  <c r="R22" i="59"/>
  <c r="N34" i="56" s="1"/>
  <c r="H34" i="53"/>
  <c r="G46" i="51" s="1"/>
  <c r="F46" i="51"/>
  <c r="Y27" i="59"/>
  <c r="T39" i="56" s="1"/>
  <c r="O35" i="59"/>
  <c r="K47" i="56" s="1"/>
  <c r="K16" i="59"/>
  <c r="H28" i="56" s="1"/>
  <c r="W42" i="63"/>
  <c r="S54" i="64" s="1"/>
  <c r="O38" i="65"/>
  <c r="K50" i="66" s="1"/>
  <c r="H21" i="53"/>
  <c r="G33" i="51" s="1"/>
  <c r="F33" i="51"/>
  <c r="H26" i="53"/>
  <c r="G38" i="51" s="1"/>
  <c r="F38" i="51"/>
  <c r="W58" i="59"/>
  <c r="S70" i="56" s="1"/>
  <c r="AC35" i="59"/>
  <c r="X47" i="56" s="1"/>
  <c r="U45" i="59"/>
  <c r="Q57" i="56" s="1"/>
  <c r="H23" i="62"/>
  <c r="E35" i="58" s="1"/>
  <c r="K42" i="63"/>
  <c r="H54" i="64" s="1"/>
  <c r="P10" i="65"/>
  <c r="L22" i="66" s="1"/>
  <c r="U55" i="65"/>
  <c r="Q67" i="66" s="1"/>
  <c r="Z23" i="65"/>
  <c r="U35" i="66" s="1"/>
  <c r="S38" i="65"/>
  <c r="O50" i="66" s="1"/>
  <c r="Z23" i="62"/>
  <c r="U35" i="58" s="1"/>
  <c r="U38" i="65"/>
  <c r="Q50" i="66" s="1"/>
  <c r="AC38" i="65"/>
  <c r="X50" i="66" s="1"/>
  <c r="S55" i="65"/>
  <c r="O67" i="66" s="1"/>
  <c r="AB55" i="65"/>
  <c r="W67" i="66" s="1"/>
  <c r="H31" i="53"/>
  <c r="G43" i="51" s="1"/>
  <c r="F43" i="51"/>
  <c r="N45" i="59"/>
  <c r="J57" i="56" s="1"/>
  <c r="J22" i="59"/>
  <c r="G34" i="56" s="1"/>
  <c r="P35" i="59"/>
  <c r="L47" i="56" s="1"/>
  <c r="Y44" i="63"/>
  <c r="T56" i="64" s="1"/>
  <c r="S27" i="65"/>
  <c r="O39" i="66" s="1"/>
  <c r="J55" i="65"/>
  <c r="G67" i="66" s="1"/>
  <c r="Y6" i="65"/>
  <c r="T18" i="66" s="1"/>
  <c r="J6" i="65"/>
  <c r="G18" i="66" s="1"/>
  <c r="L6" i="65"/>
  <c r="I18" i="66" s="1"/>
  <c r="J6" i="62"/>
  <c r="G18" i="58" s="1"/>
  <c r="V6" i="62"/>
  <c r="R18" i="58" s="1"/>
  <c r="O6" i="62"/>
  <c r="K18" i="58" s="1"/>
  <c r="AB6" i="62"/>
  <c r="W18" i="58" s="1"/>
  <c r="T6" i="62"/>
  <c r="P18" i="58" s="1"/>
  <c r="U6" i="62"/>
  <c r="Q18" i="58" s="1"/>
  <c r="AC6" i="62"/>
  <c r="X18" i="58" s="1"/>
  <c r="I6" i="62"/>
  <c r="F18" i="58" s="1"/>
  <c r="N6" i="62"/>
  <c r="J18" i="58" s="1"/>
  <c r="P5" i="63"/>
  <c r="L17" i="64" s="1"/>
  <c r="U5" i="63"/>
  <c r="Q17" i="64" s="1"/>
  <c r="T5" i="63"/>
  <c r="P17" i="64" s="1"/>
  <c r="V5" i="63"/>
  <c r="R17" i="64" s="1"/>
  <c r="K5" i="63"/>
  <c r="H17" i="64" s="1"/>
  <c r="Q5" i="63"/>
  <c r="M17" i="64" s="1"/>
  <c r="Y5" i="63"/>
  <c r="T17" i="64" s="1"/>
  <c r="O5" i="63"/>
  <c r="K17" i="64" s="1"/>
  <c r="H5" i="63"/>
  <c r="E17" i="64" s="1"/>
  <c r="V16" i="65"/>
  <c r="R28" i="66" s="1"/>
  <c r="I10" i="59"/>
  <c r="F22" i="56" s="1"/>
  <c r="Z8" i="62"/>
  <c r="U20" i="58" s="1"/>
  <c r="K16" i="65"/>
  <c r="H28" i="66" s="1"/>
  <c r="J16" i="65"/>
  <c r="G28" i="66" s="1"/>
  <c r="S10" i="59"/>
  <c r="O22" i="56" s="1"/>
  <c r="P8" i="62"/>
  <c r="L20" i="58" s="1"/>
  <c r="AC10" i="59"/>
  <c r="X22" i="56" s="1"/>
  <c r="Z10" i="59"/>
  <c r="U22" i="56" s="1"/>
  <c r="AB10" i="59"/>
  <c r="W22" i="56" s="1"/>
  <c r="K10" i="59"/>
  <c r="H22" i="56" s="1"/>
  <c r="P10" i="59"/>
  <c r="L22" i="56" s="1"/>
  <c r="AA10" i="59"/>
  <c r="V22" i="56" s="1"/>
  <c r="R10" i="59"/>
  <c r="N22" i="56" s="1"/>
  <c r="O16" i="65"/>
  <c r="K28" i="66" s="1"/>
  <c r="AA16" i="65"/>
  <c r="V28" i="66" s="1"/>
  <c r="U10" i="59"/>
  <c r="Q22" i="56" s="1"/>
  <c r="O10" i="59"/>
  <c r="K22" i="56" s="1"/>
  <c r="P16" i="65"/>
  <c r="L28" i="66" s="1"/>
  <c r="AA5" i="63"/>
  <c r="V17" i="64" s="1"/>
  <c r="W10" i="59"/>
  <c r="S22" i="56" s="1"/>
  <c r="N10" i="59"/>
  <c r="J22" i="56" s="1"/>
  <c r="V10" i="59"/>
  <c r="R22" i="56" s="1"/>
  <c r="Q10" i="59"/>
  <c r="M22" i="56" s="1"/>
  <c r="H10" i="59"/>
  <c r="E22" i="56" s="1"/>
  <c r="S16" i="65"/>
  <c r="O28" i="66" s="1"/>
  <c r="AB9" i="62"/>
  <c r="W21" i="58" s="1"/>
  <c r="J9" i="62"/>
  <c r="G21" i="58" s="1"/>
  <c r="AB9" i="65"/>
  <c r="W21" i="66" s="1"/>
  <c r="I9" i="65"/>
  <c r="F21" i="66" s="1"/>
  <c r="Q9" i="65"/>
  <c r="M21" i="66" s="1"/>
  <c r="P9" i="65"/>
  <c r="L21" i="66" s="1"/>
  <c r="V6" i="65"/>
  <c r="R18" i="66" s="1"/>
  <c r="Z6" i="65"/>
  <c r="U18" i="66" s="1"/>
  <c r="R11" i="63"/>
  <c r="N23" i="64" s="1"/>
  <c r="O6" i="65"/>
  <c r="K18" i="66" s="1"/>
  <c r="K6" i="65"/>
  <c r="H18" i="66" s="1"/>
  <c r="J9" i="65"/>
  <c r="G21" i="66" s="1"/>
  <c r="W6" i="65"/>
  <c r="S18" i="66" s="1"/>
  <c r="I6" i="65"/>
  <c r="F18" i="66" s="1"/>
  <c r="N9" i="65"/>
  <c r="J21" i="66" s="1"/>
  <c r="AC9" i="65"/>
  <c r="X21" i="66" s="1"/>
  <c r="O9" i="65"/>
  <c r="K21" i="66" s="1"/>
  <c r="T6" i="65"/>
  <c r="P18" i="66" s="1"/>
  <c r="R6" i="65"/>
  <c r="N18" i="66" s="1"/>
  <c r="V9" i="62"/>
  <c r="R21" i="58" s="1"/>
  <c r="K9" i="62"/>
  <c r="H21" i="58" s="1"/>
  <c r="T9" i="65"/>
  <c r="P21" i="66" s="1"/>
  <c r="AC6" i="65"/>
  <c r="X18" i="66" s="1"/>
  <c r="P6" i="65"/>
  <c r="L18" i="66" s="1"/>
  <c r="AA6" i="65"/>
  <c r="V18" i="66" s="1"/>
  <c r="Z9" i="62"/>
  <c r="U21" i="58" s="1"/>
  <c r="U9" i="65"/>
  <c r="Q21" i="66" s="1"/>
  <c r="AA9" i="65"/>
  <c r="V21" i="66" s="1"/>
  <c r="U6" i="65"/>
  <c r="Q18" i="66" s="1"/>
  <c r="H6" i="65"/>
  <c r="E18" i="66" s="1"/>
  <c r="O16" i="63"/>
  <c r="K28" i="64" s="1"/>
  <c r="O12" i="59"/>
  <c r="K24" i="56" s="1"/>
  <c r="Q6" i="62"/>
  <c r="M18" i="58" s="1"/>
  <c r="N8" i="62"/>
  <c r="J20" i="58" s="1"/>
  <c r="Y6" i="62"/>
  <c r="T18" i="58" s="1"/>
  <c r="R8" i="62"/>
  <c r="N20" i="58" s="1"/>
  <c r="I16" i="65"/>
  <c r="F28" i="66" s="1"/>
  <c r="U8" i="62"/>
  <c r="Q20" i="58" s="1"/>
  <c r="N12" i="59"/>
  <c r="J24" i="56" s="1"/>
  <c r="I8" i="62"/>
  <c r="F20" i="58" s="1"/>
  <c r="Y8" i="62"/>
  <c r="T20" i="58" s="1"/>
  <c r="H16" i="55"/>
  <c r="G28" i="54" s="1"/>
  <c r="T12" i="59"/>
  <c r="P24" i="56" s="1"/>
  <c r="U12" i="59"/>
  <c r="Q24" i="56" s="1"/>
  <c r="W8" i="62"/>
  <c r="S20" i="58" s="1"/>
  <c r="I15" i="63"/>
  <c r="F27" i="64" s="1"/>
  <c r="AB11" i="63"/>
  <c r="W23" i="64" s="1"/>
  <c r="P12" i="63"/>
  <c r="L24" i="64" s="1"/>
  <c r="Y16" i="65"/>
  <c r="T28" i="66" s="1"/>
  <c r="Q8" i="65"/>
  <c r="M20" i="66" s="1"/>
  <c r="T16" i="65"/>
  <c r="P28" i="66" s="1"/>
  <c r="P12" i="59"/>
  <c r="L24" i="56" s="1"/>
  <c r="K15" i="63"/>
  <c r="H27" i="64" s="1"/>
  <c r="AA11" i="63"/>
  <c r="V23" i="64" s="1"/>
  <c r="K12" i="63"/>
  <c r="H24" i="64" s="1"/>
  <c r="Q16" i="65"/>
  <c r="M28" i="66" s="1"/>
  <c r="Z8" i="65"/>
  <c r="U20" i="66" s="1"/>
  <c r="R8" i="65"/>
  <c r="N20" i="66" s="1"/>
  <c r="L8" i="65"/>
  <c r="I20" i="66" s="1"/>
  <c r="L12" i="59"/>
  <c r="I24" i="56" s="1"/>
  <c r="S8" i="62"/>
  <c r="O20" i="58" s="1"/>
  <c r="K8" i="62"/>
  <c r="H20" i="58" s="1"/>
  <c r="V8" i="62"/>
  <c r="R20" i="58" s="1"/>
  <c r="O8" i="62"/>
  <c r="K20" i="58" s="1"/>
  <c r="Q8" i="62"/>
  <c r="M20" i="58" s="1"/>
  <c r="Q11" i="63"/>
  <c r="M23" i="64" s="1"/>
  <c r="O11" i="63"/>
  <c r="K23" i="64" s="1"/>
  <c r="I11" i="63"/>
  <c r="F23" i="64" s="1"/>
  <c r="AB16" i="65"/>
  <c r="W28" i="66" s="1"/>
  <c r="N16" i="65"/>
  <c r="J28" i="66" s="1"/>
  <c r="U8" i="65"/>
  <c r="Q20" i="66" s="1"/>
  <c r="L16" i="65"/>
  <c r="I28" i="66" s="1"/>
  <c r="W11" i="63"/>
  <c r="S23" i="64" s="1"/>
  <c r="W12" i="59"/>
  <c r="S24" i="56" s="1"/>
  <c r="AB8" i="62"/>
  <c r="W20" i="58" s="1"/>
  <c r="T8" i="62"/>
  <c r="P20" i="58" s="1"/>
  <c r="L8" i="62"/>
  <c r="I20" i="58" s="1"/>
  <c r="J8" i="62"/>
  <c r="G20" i="58" s="1"/>
  <c r="H8" i="62"/>
  <c r="E20" i="58" s="1"/>
  <c r="H11" i="63"/>
  <c r="E23" i="64" s="1"/>
  <c r="R16" i="65"/>
  <c r="N28" i="66" s="1"/>
  <c r="Z16" i="65"/>
  <c r="U28" i="66" s="1"/>
  <c r="W16" i="65"/>
  <c r="S28" i="66" s="1"/>
  <c r="L15" i="63"/>
  <c r="I27" i="64" s="1"/>
  <c r="O16" i="59"/>
  <c r="K28" i="56" s="1"/>
  <c r="R12" i="59"/>
  <c r="N24" i="56" s="1"/>
  <c r="AC16" i="59"/>
  <c r="X28" i="56" s="1"/>
  <c r="Z12" i="59"/>
  <c r="U24" i="56" s="1"/>
  <c r="H15" i="55"/>
  <c r="G27" i="54" s="1"/>
  <c r="P16" i="59"/>
  <c r="L28" i="56" s="1"/>
  <c r="V16" i="59"/>
  <c r="R28" i="56" s="1"/>
  <c r="AA7" i="59"/>
  <c r="V19" i="56" s="1"/>
  <c r="Z7" i="59"/>
  <c r="U19" i="56" s="1"/>
  <c r="I12" i="59"/>
  <c r="F24" i="56" s="1"/>
  <c r="Q12" i="59"/>
  <c r="M24" i="56" s="1"/>
  <c r="Q8" i="63"/>
  <c r="M20" i="64" s="1"/>
  <c r="V9" i="65"/>
  <c r="R21" i="66" s="1"/>
  <c r="S16" i="59"/>
  <c r="O28" i="56" s="1"/>
  <c r="R8" i="63"/>
  <c r="N20" i="64" s="1"/>
  <c r="J12" i="59"/>
  <c r="G24" i="56" s="1"/>
  <c r="S12" i="59"/>
  <c r="O24" i="56" s="1"/>
  <c r="G13" i="53"/>
  <c r="E25" i="51"/>
  <c r="Z16" i="59"/>
  <c r="U28" i="56" s="1"/>
  <c r="AC12" i="59"/>
  <c r="X24" i="56" s="1"/>
  <c r="H12" i="59"/>
  <c r="E24" i="56" s="1"/>
  <c r="N7" i="62"/>
  <c r="J19" i="58" s="1"/>
  <c r="L8" i="63"/>
  <c r="I20" i="64" s="1"/>
  <c r="N16" i="59"/>
  <c r="J28" i="56" s="1"/>
  <c r="K12" i="59"/>
  <c r="H24" i="56" s="1"/>
  <c r="Q16" i="59"/>
  <c r="M28" i="56" s="1"/>
  <c r="H16" i="59"/>
  <c r="E28" i="56" s="1"/>
  <c r="AA12" i="59"/>
  <c r="V24" i="56" s="1"/>
  <c r="V12" i="59"/>
  <c r="R24" i="56" s="1"/>
  <c r="K13" i="65"/>
  <c r="H25" i="66" s="1"/>
  <c r="H9" i="53"/>
  <c r="G21" i="51" s="1"/>
  <c r="F21" i="51"/>
  <c r="G12" i="53"/>
  <c r="E24" i="51"/>
  <c r="Y16" i="59"/>
  <c r="T28" i="56" s="1"/>
  <c r="R16" i="59"/>
  <c r="N28" i="56" s="1"/>
  <c r="U13" i="65"/>
  <c r="Q25" i="66" s="1"/>
  <c r="W13" i="65"/>
  <c r="S25" i="66" s="1"/>
  <c r="H11" i="55"/>
  <c r="I11" i="55" s="1"/>
  <c r="H23" i="54" s="1"/>
  <c r="AA16" i="59"/>
  <c r="V28" i="56" s="1"/>
  <c r="Y12" i="59"/>
  <c r="T24" i="56" s="1"/>
  <c r="I16" i="59"/>
  <c r="F28" i="56" s="1"/>
  <c r="T16" i="59"/>
  <c r="P28" i="56" s="1"/>
  <c r="AB15" i="63"/>
  <c r="W27" i="64" s="1"/>
  <c r="AA8" i="65"/>
  <c r="V20" i="66" s="1"/>
  <c r="AA13" i="65"/>
  <c r="V25" i="66" s="1"/>
  <c r="H15" i="62"/>
  <c r="E27" i="58" s="1"/>
  <c r="H7" i="59"/>
  <c r="E19" i="56" s="1"/>
  <c r="AC7" i="62"/>
  <c r="X19" i="58" s="1"/>
  <c r="J7" i="59"/>
  <c r="G19" i="56" s="1"/>
  <c r="K7" i="62"/>
  <c r="H19" i="58" s="1"/>
  <c r="R7" i="62"/>
  <c r="N19" i="58" s="1"/>
  <c r="U7" i="59"/>
  <c r="Q19" i="56" s="1"/>
  <c r="T7" i="59"/>
  <c r="P19" i="56" s="1"/>
  <c r="I7" i="62"/>
  <c r="F19" i="58" s="1"/>
  <c r="Q7" i="62"/>
  <c r="M19" i="58" s="1"/>
  <c r="W7" i="59"/>
  <c r="S19" i="56" s="1"/>
  <c r="S7" i="59"/>
  <c r="O19" i="56" s="1"/>
  <c r="L7" i="59"/>
  <c r="I19" i="56" s="1"/>
  <c r="R7" i="59"/>
  <c r="N19" i="56" s="1"/>
  <c r="K51" i="65"/>
  <c r="H63" i="66" s="1"/>
  <c r="P51" i="65"/>
  <c r="L63" i="66" s="1"/>
  <c r="N46" i="65"/>
  <c r="J58" i="66" s="1"/>
  <c r="R46" i="65"/>
  <c r="N58" i="66" s="1"/>
  <c r="O46" i="65"/>
  <c r="K58" i="66" s="1"/>
  <c r="U46" i="65"/>
  <c r="Q58" i="66" s="1"/>
  <c r="W46" i="65"/>
  <c r="S58" i="66" s="1"/>
  <c r="K46" i="65"/>
  <c r="H58" i="66" s="1"/>
  <c r="H46" i="65"/>
  <c r="E58" i="66" s="1"/>
  <c r="S46" i="65"/>
  <c r="O58" i="66" s="1"/>
  <c r="J46" i="65"/>
  <c r="G58" i="66" s="1"/>
  <c r="T46" i="65"/>
  <c r="P58" i="66" s="1"/>
  <c r="P46" i="65"/>
  <c r="L58" i="66" s="1"/>
  <c r="I46" i="65"/>
  <c r="F58" i="66" s="1"/>
  <c r="Y46" i="65"/>
  <c r="T58" i="66" s="1"/>
  <c r="AB41" i="65"/>
  <c r="W53" i="66" s="1"/>
  <c r="AA41" i="65"/>
  <c r="V53" i="66" s="1"/>
  <c r="N41" i="65"/>
  <c r="J53" i="66" s="1"/>
  <c r="I41" i="65"/>
  <c r="F53" i="66" s="1"/>
  <c r="R41" i="65"/>
  <c r="N53" i="66" s="1"/>
  <c r="O41" i="65"/>
  <c r="K53" i="66" s="1"/>
  <c r="J41" i="65"/>
  <c r="G53" i="66" s="1"/>
  <c r="H41" i="65"/>
  <c r="E53" i="66" s="1"/>
  <c r="Q41" i="65"/>
  <c r="M53" i="66" s="1"/>
  <c r="T41" i="65"/>
  <c r="P53" i="66" s="1"/>
  <c r="AC41" i="65"/>
  <c r="X53" i="66" s="1"/>
  <c r="L27" i="65"/>
  <c r="I39" i="66" s="1"/>
  <c r="AC27" i="65"/>
  <c r="X39" i="66" s="1"/>
  <c r="AA27" i="65"/>
  <c r="V39" i="66" s="1"/>
  <c r="O27" i="65"/>
  <c r="K39" i="66" s="1"/>
  <c r="N27" i="65"/>
  <c r="J39" i="66" s="1"/>
  <c r="W27" i="65"/>
  <c r="S39" i="66" s="1"/>
  <c r="H27" i="65"/>
  <c r="E39" i="66" s="1"/>
  <c r="R27" i="65"/>
  <c r="N39" i="66" s="1"/>
  <c r="Y27" i="65"/>
  <c r="T39" i="66" s="1"/>
  <c r="AB27" i="65"/>
  <c r="W39" i="66" s="1"/>
  <c r="K27" i="65"/>
  <c r="H39" i="66" s="1"/>
  <c r="I27" i="65"/>
  <c r="F39" i="66" s="1"/>
  <c r="P18" i="65"/>
  <c r="L30" i="66" s="1"/>
  <c r="U18" i="65"/>
  <c r="Q30" i="66" s="1"/>
  <c r="I17" i="65"/>
  <c r="F29" i="66" s="1"/>
  <c r="AB17" i="65"/>
  <c r="W29" i="66" s="1"/>
  <c r="H17" i="65"/>
  <c r="E29" i="66" s="1"/>
  <c r="S17" i="65"/>
  <c r="O29" i="66" s="1"/>
  <c r="Z17" i="65"/>
  <c r="U29" i="66" s="1"/>
  <c r="N17" i="65"/>
  <c r="J29" i="66" s="1"/>
  <c r="AC17" i="65"/>
  <c r="X29" i="66" s="1"/>
  <c r="W17" i="65"/>
  <c r="S29" i="66" s="1"/>
  <c r="J17" i="65"/>
  <c r="G29" i="66" s="1"/>
  <c r="Q17" i="65"/>
  <c r="M29" i="66" s="1"/>
  <c r="O17" i="65"/>
  <c r="K29" i="66" s="1"/>
  <c r="U17" i="65"/>
  <c r="Q29" i="66" s="1"/>
  <c r="Y17" i="65"/>
  <c r="T29" i="66" s="1"/>
  <c r="L17" i="65"/>
  <c r="I29" i="66" s="1"/>
  <c r="R17" i="65"/>
  <c r="N29" i="66" s="1"/>
  <c r="V17" i="65"/>
  <c r="R29" i="66" s="1"/>
  <c r="H13" i="65"/>
  <c r="E25" i="66" s="1"/>
  <c r="Q13" i="65"/>
  <c r="M25" i="66" s="1"/>
  <c r="AB13" i="65"/>
  <c r="W25" i="66" s="1"/>
  <c r="R13" i="65"/>
  <c r="N25" i="66" s="1"/>
  <c r="L13" i="65"/>
  <c r="I25" i="66" s="1"/>
  <c r="O13" i="65"/>
  <c r="K25" i="66" s="1"/>
  <c r="O10" i="65"/>
  <c r="K22" i="66" s="1"/>
  <c r="AA10" i="65"/>
  <c r="V22" i="66" s="1"/>
  <c r="I10" i="65"/>
  <c r="F22" i="66" s="1"/>
  <c r="Y10" i="65"/>
  <c r="T22" i="66" s="1"/>
  <c r="V10" i="65"/>
  <c r="R22" i="66" s="1"/>
  <c r="U10" i="65"/>
  <c r="Q22" i="66" s="1"/>
  <c r="AC10" i="65"/>
  <c r="X22" i="66" s="1"/>
  <c r="AB10" i="65"/>
  <c r="W22" i="66" s="1"/>
  <c r="Z10" i="65"/>
  <c r="U22" i="66" s="1"/>
  <c r="Q10" i="65"/>
  <c r="M22" i="66" s="1"/>
  <c r="N8" i="65"/>
  <c r="J20" i="66" s="1"/>
  <c r="J8" i="65"/>
  <c r="G20" i="66" s="1"/>
  <c r="P8" i="65"/>
  <c r="L20" i="66" s="1"/>
  <c r="S8" i="65"/>
  <c r="O20" i="66" s="1"/>
  <c r="Y8" i="65"/>
  <c r="T20" i="66" s="1"/>
  <c r="AB8" i="65"/>
  <c r="W20" i="66" s="1"/>
  <c r="H8" i="65"/>
  <c r="E20" i="66" s="1"/>
  <c r="K8" i="65"/>
  <c r="H20" i="66" s="1"/>
  <c r="P32" i="65"/>
  <c r="L44" i="66" s="1"/>
  <c r="Y41" i="65"/>
  <c r="T53" i="66" s="1"/>
  <c r="P24" i="65"/>
  <c r="L36" i="66" s="1"/>
  <c r="S41" i="65"/>
  <c r="O53" i="66" s="1"/>
  <c r="L41" i="65"/>
  <c r="I53" i="66" s="1"/>
  <c r="V36" i="65"/>
  <c r="R48" i="66" s="1"/>
  <c r="P17" i="65"/>
  <c r="L29" i="66" s="1"/>
  <c r="T17" i="65"/>
  <c r="P29" i="66" s="1"/>
  <c r="O8" i="65"/>
  <c r="K20" i="66" s="1"/>
  <c r="V8" i="65"/>
  <c r="R20" i="66" s="1"/>
  <c r="T8" i="65"/>
  <c r="P20" i="66" s="1"/>
  <c r="O7" i="65"/>
  <c r="K19" i="66" s="1"/>
  <c r="R7" i="65"/>
  <c r="N19" i="66" s="1"/>
  <c r="U27" i="65"/>
  <c r="Q39" i="66" s="1"/>
  <c r="P27" i="65"/>
  <c r="L39" i="66" s="1"/>
  <c r="J27" i="65"/>
  <c r="G39" i="66" s="1"/>
  <c r="P21" i="65"/>
  <c r="L33" i="66" s="1"/>
  <c r="S21" i="65"/>
  <c r="O33" i="66" s="1"/>
  <c r="T29" i="65"/>
  <c r="P41" i="66" s="1"/>
  <c r="S29" i="65"/>
  <c r="O41" i="66" s="1"/>
  <c r="U29" i="65"/>
  <c r="Q41" i="66" s="1"/>
  <c r="AB5" i="65"/>
  <c r="W17" i="66" s="1"/>
  <c r="P5" i="65"/>
  <c r="L17" i="66" s="1"/>
  <c r="N19" i="65"/>
  <c r="J31" i="66" s="1"/>
  <c r="H19" i="65"/>
  <c r="E31" i="66" s="1"/>
  <c r="V19" i="65"/>
  <c r="R31" i="66" s="1"/>
  <c r="T13" i="65"/>
  <c r="P25" i="66" s="1"/>
  <c r="P13" i="65"/>
  <c r="L25" i="66" s="1"/>
  <c r="R32" i="65"/>
  <c r="N44" i="66" s="1"/>
  <c r="W41" i="65"/>
  <c r="S53" i="66" s="1"/>
  <c r="P41" i="65"/>
  <c r="L53" i="66" s="1"/>
  <c r="Y44" i="65"/>
  <c r="T56" i="66" s="1"/>
  <c r="P44" i="65"/>
  <c r="L56" i="66" s="1"/>
  <c r="W44" i="65"/>
  <c r="S56" i="66" s="1"/>
  <c r="O44" i="65"/>
  <c r="K56" i="66" s="1"/>
  <c r="U44" i="65"/>
  <c r="Q56" i="66" s="1"/>
  <c r="L44" i="65"/>
  <c r="I56" i="66" s="1"/>
  <c r="AC44" i="65"/>
  <c r="X56" i="66" s="1"/>
  <c r="T44" i="65"/>
  <c r="P56" i="66" s="1"/>
  <c r="K44" i="65"/>
  <c r="H56" i="66" s="1"/>
  <c r="S44" i="65"/>
  <c r="O56" i="66" s="1"/>
  <c r="R44" i="65"/>
  <c r="N56" i="66" s="1"/>
  <c r="Q44" i="65"/>
  <c r="M56" i="66" s="1"/>
  <c r="AA44" i="65"/>
  <c r="V56" i="66" s="1"/>
  <c r="I44" i="65"/>
  <c r="F56" i="66" s="1"/>
  <c r="N44" i="65"/>
  <c r="J56" i="66" s="1"/>
  <c r="J44" i="65"/>
  <c r="G56" i="66" s="1"/>
  <c r="H44" i="65"/>
  <c r="E56" i="66" s="1"/>
  <c r="AB44" i="65"/>
  <c r="W56" i="66" s="1"/>
  <c r="Z44" i="65"/>
  <c r="U56" i="66" s="1"/>
  <c r="V44" i="65"/>
  <c r="R56" i="66" s="1"/>
  <c r="V41" i="65"/>
  <c r="R53" i="66" s="1"/>
  <c r="U41" i="65"/>
  <c r="Q53" i="66" s="1"/>
  <c r="K36" i="65"/>
  <c r="H48" i="66" s="1"/>
  <c r="AA17" i="65"/>
  <c r="V29" i="66" s="1"/>
  <c r="W8" i="65"/>
  <c r="S20" i="66" s="1"/>
  <c r="I8" i="65"/>
  <c r="F20" i="66" s="1"/>
  <c r="W7" i="65"/>
  <c r="S19" i="66" s="1"/>
  <c r="AA7" i="65"/>
  <c r="V19" i="66" s="1"/>
  <c r="V27" i="65"/>
  <c r="R39" i="66" s="1"/>
  <c r="Q27" i="65"/>
  <c r="M39" i="66" s="1"/>
  <c r="Z21" i="65"/>
  <c r="U33" i="66" s="1"/>
  <c r="AC21" i="65"/>
  <c r="X33" i="66" s="1"/>
  <c r="V29" i="65"/>
  <c r="R41" i="66" s="1"/>
  <c r="K29" i="65"/>
  <c r="H41" i="66" s="1"/>
  <c r="H29" i="65"/>
  <c r="E41" i="66" s="1"/>
  <c r="L5" i="65"/>
  <c r="I17" i="66" s="1"/>
  <c r="Y5" i="65"/>
  <c r="T17" i="66" s="1"/>
  <c r="W19" i="65"/>
  <c r="S31" i="66" s="1"/>
  <c r="R19" i="65"/>
  <c r="N31" i="66" s="1"/>
  <c r="J19" i="65"/>
  <c r="G31" i="66" s="1"/>
  <c r="AC13" i="65"/>
  <c r="X25" i="66" s="1"/>
  <c r="Y13" i="65"/>
  <c r="T25" i="66" s="1"/>
  <c r="N32" i="65"/>
  <c r="J44" i="66" s="1"/>
  <c r="L32" i="65"/>
  <c r="I44" i="66" s="1"/>
  <c r="AA32" i="65"/>
  <c r="V44" i="66" s="1"/>
  <c r="J32" i="65"/>
  <c r="G44" i="66" s="1"/>
  <c r="Z32" i="65"/>
  <c r="U44" i="66" s="1"/>
  <c r="I32" i="65"/>
  <c r="F44" i="66" s="1"/>
  <c r="W32" i="65"/>
  <c r="S44" i="66" s="1"/>
  <c r="V32" i="65"/>
  <c r="R44" i="66" s="1"/>
  <c r="U32" i="65"/>
  <c r="Q44" i="66" s="1"/>
  <c r="O32" i="65"/>
  <c r="K44" i="66" s="1"/>
  <c r="K32" i="65"/>
  <c r="H44" i="66" s="1"/>
  <c r="AB56" i="65"/>
  <c r="W68" i="66" s="1"/>
  <c r="S56" i="65"/>
  <c r="O68" i="66" s="1"/>
  <c r="J56" i="65"/>
  <c r="G68" i="66" s="1"/>
  <c r="AA56" i="65"/>
  <c r="V68" i="66" s="1"/>
  <c r="R56" i="65"/>
  <c r="N68" i="66" s="1"/>
  <c r="I56" i="65"/>
  <c r="F68" i="66" s="1"/>
  <c r="Z56" i="65"/>
  <c r="U68" i="66" s="1"/>
  <c r="Q56" i="65"/>
  <c r="M68" i="66" s="1"/>
  <c r="H56" i="65"/>
  <c r="E68" i="66" s="1"/>
  <c r="Y56" i="65"/>
  <c r="T68" i="66" s="1"/>
  <c r="P56" i="65"/>
  <c r="L68" i="66" s="1"/>
  <c r="W56" i="65"/>
  <c r="S68" i="66" s="1"/>
  <c r="O56" i="65"/>
  <c r="K68" i="66" s="1"/>
  <c r="AC56" i="65"/>
  <c r="X68" i="66" s="1"/>
  <c r="V56" i="65"/>
  <c r="R68" i="66" s="1"/>
  <c r="U56" i="65"/>
  <c r="Q68" i="66" s="1"/>
  <c r="T56" i="65"/>
  <c r="P68" i="66" s="1"/>
  <c r="N56" i="65"/>
  <c r="J68" i="66" s="1"/>
  <c r="L56" i="65"/>
  <c r="I68" i="66" s="1"/>
  <c r="K56" i="65"/>
  <c r="H68" i="66" s="1"/>
  <c r="AA36" i="65"/>
  <c r="V48" i="66" s="1"/>
  <c r="T36" i="65"/>
  <c r="P48" i="66" s="1"/>
  <c r="P7" i="65"/>
  <c r="L19" i="66" s="1"/>
  <c r="J7" i="65"/>
  <c r="G19" i="66" s="1"/>
  <c r="Q21" i="65"/>
  <c r="M33" i="66" s="1"/>
  <c r="J21" i="65"/>
  <c r="G33" i="66" s="1"/>
  <c r="AB29" i="65"/>
  <c r="W41" i="66" s="1"/>
  <c r="W29" i="65"/>
  <c r="S41" i="66" s="1"/>
  <c r="Q29" i="65"/>
  <c r="M41" i="66" s="1"/>
  <c r="U5" i="65"/>
  <c r="Q17" i="66" s="1"/>
  <c r="H5" i="65"/>
  <c r="E17" i="66" s="1"/>
  <c r="O19" i="65"/>
  <c r="K31" i="66" s="1"/>
  <c r="AC19" i="65"/>
  <c r="X31" i="66" s="1"/>
  <c r="S19" i="65"/>
  <c r="O31" i="66" s="1"/>
  <c r="T24" i="65"/>
  <c r="P36" i="66" s="1"/>
  <c r="H24" i="65"/>
  <c r="E36" i="66" s="1"/>
  <c r="AC24" i="65"/>
  <c r="X36" i="66" s="1"/>
  <c r="Q24" i="65"/>
  <c r="M36" i="66" s="1"/>
  <c r="AB24" i="65"/>
  <c r="W36" i="66" s="1"/>
  <c r="L24" i="65"/>
  <c r="I36" i="66" s="1"/>
  <c r="AA24" i="65"/>
  <c r="V36" i="66" s="1"/>
  <c r="K24" i="65"/>
  <c r="H36" i="66" s="1"/>
  <c r="Z24" i="65"/>
  <c r="U36" i="66" s="1"/>
  <c r="J24" i="65"/>
  <c r="G36" i="66" s="1"/>
  <c r="T32" i="65"/>
  <c r="P44" i="66" s="1"/>
  <c r="S24" i="65"/>
  <c r="O36" i="66" s="1"/>
  <c r="W15" i="65"/>
  <c r="S27" i="66" s="1"/>
  <c r="O15" i="65"/>
  <c r="K27" i="66" s="1"/>
  <c r="V15" i="65"/>
  <c r="R27" i="66" s="1"/>
  <c r="L15" i="65"/>
  <c r="I27" i="66" s="1"/>
  <c r="U15" i="65"/>
  <c r="Q27" i="66" s="1"/>
  <c r="K15" i="65"/>
  <c r="H27" i="66" s="1"/>
  <c r="T15" i="65"/>
  <c r="P27" i="66" s="1"/>
  <c r="J15" i="65"/>
  <c r="G27" i="66" s="1"/>
  <c r="AC15" i="65"/>
  <c r="X27" i="66" s="1"/>
  <c r="S15" i="65"/>
  <c r="O27" i="66" s="1"/>
  <c r="I15" i="65"/>
  <c r="F27" i="66" s="1"/>
  <c r="AB15" i="65"/>
  <c r="W27" i="66" s="1"/>
  <c r="R15" i="65"/>
  <c r="N27" i="66" s="1"/>
  <c r="H15" i="65"/>
  <c r="E27" i="66" s="1"/>
  <c r="AA15" i="65"/>
  <c r="V27" i="66" s="1"/>
  <c r="Q15" i="65"/>
  <c r="M27" i="66" s="1"/>
  <c r="N15" i="65"/>
  <c r="J27" i="66" s="1"/>
  <c r="Z15" i="65"/>
  <c r="U27" i="66" s="1"/>
  <c r="P15" i="65"/>
  <c r="L27" i="66" s="1"/>
  <c r="Y15" i="65"/>
  <c r="T27" i="66" s="1"/>
  <c r="Y53" i="65"/>
  <c r="T65" i="66" s="1"/>
  <c r="P53" i="65"/>
  <c r="L65" i="66" s="1"/>
  <c r="W53" i="65"/>
  <c r="S65" i="66" s="1"/>
  <c r="O53" i="65"/>
  <c r="K65" i="66" s="1"/>
  <c r="U53" i="65"/>
  <c r="Q65" i="66" s="1"/>
  <c r="L53" i="65"/>
  <c r="I65" i="66" s="1"/>
  <c r="AC53" i="65"/>
  <c r="X65" i="66" s="1"/>
  <c r="T53" i="65"/>
  <c r="P65" i="66" s="1"/>
  <c r="K53" i="65"/>
  <c r="H65" i="66" s="1"/>
  <c r="S53" i="65"/>
  <c r="O65" i="66" s="1"/>
  <c r="R53" i="65"/>
  <c r="N65" i="66" s="1"/>
  <c r="N53" i="65"/>
  <c r="J65" i="66" s="1"/>
  <c r="AB53" i="65"/>
  <c r="W65" i="66" s="1"/>
  <c r="J53" i="65"/>
  <c r="G65" i="66" s="1"/>
  <c r="V53" i="65"/>
  <c r="R65" i="66" s="1"/>
  <c r="Q53" i="65"/>
  <c r="M65" i="66" s="1"/>
  <c r="I53" i="65"/>
  <c r="F65" i="66" s="1"/>
  <c r="AA53" i="65"/>
  <c r="V65" i="66" s="1"/>
  <c r="Z53" i="65"/>
  <c r="U65" i="66" s="1"/>
  <c r="H53" i="65"/>
  <c r="E65" i="66" s="1"/>
  <c r="H36" i="65"/>
  <c r="E48" i="66" s="1"/>
  <c r="AC36" i="65"/>
  <c r="X48" i="66" s="1"/>
  <c r="R24" i="65"/>
  <c r="N36" i="66" s="1"/>
  <c r="Y7" i="65"/>
  <c r="T19" i="66" s="1"/>
  <c r="S7" i="65"/>
  <c r="O19" i="66" s="1"/>
  <c r="AA21" i="65"/>
  <c r="V33" i="66" s="1"/>
  <c r="T21" i="65"/>
  <c r="P33" i="66" s="1"/>
  <c r="I29" i="65"/>
  <c r="F41" i="66" s="1"/>
  <c r="N29" i="65"/>
  <c r="J41" i="66" s="1"/>
  <c r="Z29" i="65"/>
  <c r="U41" i="66" s="1"/>
  <c r="N5" i="65"/>
  <c r="J17" i="66" s="1"/>
  <c r="Q5" i="65"/>
  <c r="M17" i="66" s="1"/>
  <c r="Y19" i="65"/>
  <c r="T31" i="66" s="1"/>
  <c r="I19" i="65"/>
  <c r="F31" i="66" s="1"/>
  <c r="AB19" i="65"/>
  <c r="W31" i="66" s="1"/>
  <c r="S32" i="65"/>
  <c r="O44" i="66" s="1"/>
  <c r="AC32" i="65"/>
  <c r="X44" i="66" s="1"/>
  <c r="U24" i="65"/>
  <c r="Q36" i="66" s="1"/>
  <c r="N24" i="65"/>
  <c r="J36" i="66" s="1"/>
  <c r="Z41" i="65"/>
  <c r="U53" i="66" s="1"/>
  <c r="S36" i="65"/>
  <c r="O48" i="66" s="1"/>
  <c r="W36" i="65"/>
  <c r="S48" i="66" s="1"/>
  <c r="N7" i="65"/>
  <c r="J19" i="66" s="1"/>
  <c r="H7" i="65"/>
  <c r="E19" i="66" s="1"/>
  <c r="AB7" i="65"/>
  <c r="W19" i="66" s="1"/>
  <c r="N21" i="65"/>
  <c r="J33" i="66" s="1"/>
  <c r="H21" i="65"/>
  <c r="E33" i="66" s="1"/>
  <c r="K21" i="65"/>
  <c r="H33" i="66" s="1"/>
  <c r="AC29" i="65"/>
  <c r="X41" i="66" s="1"/>
  <c r="Y29" i="65"/>
  <c r="T41" i="66" s="1"/>
  <c r="J5" i="65"/>
  <c r="G17" i="66" s="1"/>
  <c r="V5" i="65"/>
  <c r="R17" i="66" s="1"/>
  <c r="Z5" i="65"/>
  <c r="U17" i="66" s="1"/>
  <c r="P19" i="65"/>
  <c r="L31" i="66" s="1"/>
  <c r="T19" i="65"/>
  <c r="P31" i="66" s="1"/>
  <c r="J13" i="65"/>
  <c r="G25" i="66" s="1"/>
  <c r="N13" i="65"/>
  <c r="J25" i="66" s="1"/>
  <c r="Z13" i="65"/>
  <c r="U25" i="66" s="1"/>
  <c r="H32" i="65"/>
  <c r="E44" i="66" s="1"/>
  <c r="AB47" i="65"/>
  <c r="W59" i="66" s="1"/>
  <c r="S47" i="65"/>
  <c r="O59" i="66" s="1"/>
  <c r="J47" i="65"/>
  <c r="G59" i="66" s="1"/>
  <c r="AA47" i="65"/>
  <c r="V59" i="66" s="1"/>
  <c r="R47" i="65"/>
  <c r="N59" i="66" s="1"/>
  <c r="I47" i="65"/>
  <c r="F59" i="66" s="1"/>
  <c r="Y47" i="65"/>
  <c r="T59" i="66" s="1"/>
  <c r="P47" i="65"/>
  <c r="L59" i="66" s="1"/>
  <c r="W47" i="65"/>
  <c r="S59" i="66" s="1"/>
  <c r="O47" i="65"/>
  <c r="K59" i="66" s="1"/>
  <c r="Z47" i="65"/>
  <c r="U59" i="66" s="1"/>
  <c r="H47" i="65"/>
  <c r="E59" i="66" s="1"/>
  <c r="V47" i="65"/>
  <c r="R59" i="66" s="1"/>
  <c r="U47" i="65"/>
  <c r="Q59" i="66" s="1"/>
  <c r="N47" i="65"/>
  <c r="J59" i="66" s="1"/>
  <c r="AC47" i="65"/>
  <c r="X59" i="66" s="1"/>
  <c r="T47" i="65"/>
  <c r="P59" i="66" s="1"/>
  <c r="Q47" i="65"/>
  <c r="M59" i="66" s="1"/>
  <c r="L47" i="65"/>
  <c r="I59" i="66" s="1"/>
  <c r="K47" i="65"/>
  <c r="H59" i="66" s="1"/>
  <c r="I24" i="65"/>
  <c r="F36" i="66" s="1"/>
  <c r="U58" i="65"/>
  <c r="Q70" i="66" s="1"/>
  <c r="L58" i="65"/>
  <c r="I70" i="66" s="1"/>
  <c r="AC58" i="65"/>
  <c r="X70" i="66" s="1"/>
  <c r="T58" i="65"/>
  <c r="P70" i="66" s="1"/>
  <c r="K58" i="65"/>
  <c r="H70" i="66" s="1"/>
  <c r="AB58" i="65"/>
  <c r="W70" i="66" s="1"/>
  <c r="S58" i="65"/>
  <c r="O70" i="66" s="1"/>
  <c r="J58" i="65"/>
  <c r="G70" i="66" s="1"/>
  <c r="AA58" i="65"/>
  <c r="V70" i="66" s="1"/>
  <c r="R58" i="65"/>
  <c r="N70" i="66" s="1"/>
  <c r="I58" i="65"/>
  <c r="F70" i="66" s="1"/>
  <c r="Z58" i="65"/>
  <c r="U70" i="66" s="1"/>
  <c r="Q58" i="65"/>
  <c r="M70" i="66" s="1"/>
  <c r="H58" i="65"/>
  <c r="E70" i="66" s="1"/>
  <c r="V58" i="65"/>
  <c r="R70" i="66" s="1"/>
  <c r="N58" i="65"/>
  <c r="J70" i="66" s="1"/>
  <c r="Y58" i="65"/>
  <c r="T70" i="66" s="1"/>
  <c r="W58" i="65"/>
  <c r="S70" i="66" s="1"/>
  <c r="P58" i="65"/>
  <c r="L70" i="66" s="1"/>
  <c r="O58" i="65"/>
  <c r="K70" i="66" s="1"/>
  <c r="V24" i="65"/>
  <c r="R36" i="66" s="1"/>
  <c r="N36" i="65"/>
  <c r="J48" i="66" s="1"/>
  <c r="AB36" i="65"/>
  <c r="W48" i="66" s="1"/>
  <c r="AC48" i="65"/>
  <c r="X60" i="66" s="1"/>
  <c r="T48" i="65"/>
  <c r="P60" i="66" s="1"/>
  <c r="K48" i="65"/>
  <c r="H60" i="66" s="1"/>
  <c r="AB48" i="65"/>
  <c r="W60" i="66" s="1"/>
  <c r="S48" i="65"/>
  <c r="O60" i="66" s="1"/>
  <c r="J48" i="65"/>
  <c r="G60" i="66" s="1"/>
  <c r="Z48" i="65"/>
  <c r="U60" i="66" s="1"/>
  <c r="Q48" i="65"/>
  <c r="M60" i="66" s="1"/>
  <c r="H48" i="65"/>
  <c r="E60" i="66" s="1"/>
  <c r="Y48" i="65"/>
  <c r="T60" i="66" s="1"/>
  <c r="P48" i="65"/>
  <c r="L60" i="66" s="1"/>
  <c r="R48" i="65"/>
  <c r="N60" i="66" s="1"/>
  <c r="O48" i="65"/>
  <c r="K60" i="66" s="1"/>
  <c r="N48" i="65"/>
  <c r="J60" i="66" s="1"/>
  <c r="W48" i="65"/>
  <c r="S60" i="66" s="1"/>
  <c r="AA48" i="65"/>
  <c r="V60" i="66" s="1"/>
  <c r="V48" i="65"/>
  <c r="R60" i="66" s="1"/>
  <c r="U48" i="65"/>
  <c r="Q60" i="66" s="1"/>
  <c r="L48" i="65"/>
  <c r="I60" i="66" s="1"/>
  <c r="I48" i="65"/>
  <c r="F60" i="66" s="1"/>
  <c r="I36" i="65"/>
  <c r="F48" i="66" s="1"/>
  <c r="P36" i="65"/>
  <c r="L48" i="66" s="1"/>
  <c r="V7" i="65"/>
  <c r="R19" i="66" s="1"/>
  <c r="Q7" i="65"/>
  <c r="M19" i="66" s="1"/>
  <c r="K7" i="65"/>
  <c r="H19" i="66" s="1"/>
  <c r="W21" i="65"/>
  <c r="S33" i="66" s="1"/>
  <c r="R21" i="65"/>
  <c r="N33" i="66" s="1"/>
  <c r="V21" i="65"/>
  <c r="R33" i="66" s="1"/>
  <c r="J29" i="65"/>
  <c r="G41" i="66" s="1"/>
  <c r="O29" i="65"/>
  <c r="K41" i="66" s="1"/>
  <c r="K5" i="65"/>
  <c r="H17" i="66" s="1"/>
  <c r="O5" i="65"/>
  <c r="K17" i="66" s="1"/>
  <c r="I5" i="65"/>
  <c r="F17" i="66" s="1"/>
  <c r="Z19" i="65"/>
  <c r="U31" i="66" s="1"/>
  <c r="K19" i="65"/>
  <c r="H31" i="66" s="1"/>
  <c r="S13" i="65"/>
  <c r="O25" i="66" s="1"/>
  <c r="V13" i="65"/>
  <c r="R25" i="66" s="1"/>
  <c r="AB32" i="65"/>
  <c r="W44" i="66" s="1"/>
  <c r="O24" i="65"/>
  <c r="K36" i="66" s="1"/>
  <c r="U36" i="65"/>
  <c r="Q48" i="66" s="1"/>
  <c r="Y36" i="65"/>
  <c r="T48" i="66" s="1"/>
  <c r="L7" i="65"/>
  <c r="I19" i="66" s="1"/>
  <c r="Z7" i="65"/>
  <c r="U19" i="66" s="1"/>
  <c r="T7" i="65"/>
  <c r="P19" i="66" s="1"/>
  <c r="O21" i="65"/>
  <c r="K33" i="66" s="1"/>
  <c r="AB21" i="65"/>
  <c r="W33" i="66" s="1"/>
  <c r="L21" i="65"/>
  <c r="I33" i="66" s="1"/>
  <c r="P29" i="65"/>
  <c r="L41" i="66" s="1"/>
  <c r="AA29" i="65"/>
  <c r="V41" i="66" s="1"/>
  <c r="T5" i="65"/>
  <c r="P17" i="66" s="1"/>
  <c r="W5" i="65"/>
  <c r="S17" i="66" s="1"/>
  <c r="R5" i="65"/>
  <c r="N17" i="66" s="1"/>
  <c r="Q19" i="65"/>
  <c r="M31" i="66" s="1"/>
  <c r="U19" i="65"/>
  <c r="Q31" i="66" s="1"/>
  <c r="Q32" i="65"/>
  <c r="M44" i="66" s="1"/>
  <c r="U49" i="65"/>
  <c r="Q61" i="66" s="1"/>
  <c r="L49" i="65"/>
  <c r="I61" i="66" s="1"/>
  <c r="AC49" i="65"/>
  <c r="X61" i="66" s="1"/>
  <c r="T49" i="65"/>
  <c r="P61" i="66" s="1"/>
  <c r="K49" i="65"/>
  <c r="H61" i="66" s="1"/>
  <c r="AA49" i="65"/>
  <c r="V61" i="66" s="1"/>
  <c r="R49" i="65"/>
  <c r="N61" i="66" s="1"/>
  <c r="I49" i="65"/>
  <c r="F61" i="66" s="1"/>
  <c r="Z49" i="65"/>
  <c r="U61" i="66" s="1"/>
  <c r="Q49" i="65"/>
  <c r="M61" i="66" s="1"/>
  <c r="H49" i="65"/>
  <c r="E61" i="66" s="1"/>
  <c r="AB49" i="65"/>
  <c r="W61" i="66" s="1"/>
  <c r="J49" i="65"/>
  <c r="G61" i="66" s="1"/>
  <c r="Y49" i="65"/>
  <c r="T61" i="66" s="1"/>
  <c r="W49" i="65"/>
  <c r="S61" i="66" s="1"/>
  <c r="P49" i="65"/>
  <c r="L61" i="66" s="1"/>
  <c r="N49" i="65"/>
  <c r="J61" i="66" s="1"/>
  <c r="V49" i="65"/>
  <c r="R61" i="66" s="1"/>
  <c r="S49" i="65"/>
  <c r="O61" i="66" s="1"/>
  <c r="O49" i="65"/>
  <c r="K61" i="66" s="1"/>
  <c r="W24" i="65"/>
  <c r="S36" i="66" s="1"/>
  <c r="Z25" i="65"/>
  <c r="U37" i="66" s="1"/>
  <c r="Q25" i="65"/>
  <c r="M37" i="66" s="1"/>
  <c r="H25" i="65"/>
  <c r="E37" i="66" s="1"/>
  <c r="Y25" i="65"/>
  <c r="T37" i="66" s="1"/>
  <c r="P25" i="65"/>
  <c r="L37" i="66" s="1"/>
  <c r="W25" i="65"/>
  <c r="S37" i="66" s="1"/>
  <c r="O25" i="65"/>
  <c r="K37" i="66" s="1"/>
  <c r="AA25" i="65"/>
  <c r="V37" i="66" s="1"/>
  <c r="K25" i="65"/>
  <c r="H37" i="66" s="1"/>
  <c r="V25" i="65"/>
  <c r="R37" i="66" s="1"/>
  <c r="J25" i="65"/>
  <c r="G37" i="66" s="1"/>
  <c r="U25" i="65"/>
  <c r="Q37" i="66" s="1"/>
  <c r="I25" i="65"/>
  <c r="F37" i="66" s="1"/>
  <c r="T25" i="65"/>
  <c r="P37" i="66" s="1"/>
  <c r="S25" i="65"/>
  <c r="O37" i="66" s="1"/>
  <c r="R25" i="65"/>
  <c r="N37" i="66" s="1"/>
  <c r="AC25" i="65"/>
  <c r="X37" i="66" s="1"/>
  <c r="N25" i="65"/>
  <c r="J37" i="66" s="1"/>
  <c r="AB25" i="65"/>
  <c r="W37" i="66" s="1"/>
  <c r="L25" i="65"/>
  <c r="I37" i="66" s="1"/>
  <c r="AB31" i="65"/>
  <c r="W43" i="66" s="1"/>
  <c r="S31" i="65"/>
  <c r="O43" i="66" s="1"/>
  <c r="J31" i="65"/>
  <c r="G43" i="66" s="1"/>
  <c r="W31" i="65"/>
  <c r="S43" i="66" s="1"/>
  <c r="O31" i="65"/>
  <c r="K43" i="66" s="1"/>
  <c r="U31" i="65"/>
  <c r="Q43" i="66" s="1"/>
  <c r="I31" i="65"/>
  <c r="F43" i="66" s="1"/>
  <c r="T31" i="65"/>
  <c r="P43" i="66" s="1"/>
  <c r="H31" i="65"/>
  <c r="E43" i="66" s="1"/>
  <c r="R31" i="65"/>
  <c r="N43" i="66" s="1"/>
  <c r="Y31" i="65"/>
  <c r="T43" i="66" s="1"/>
  <c r="V31" i="65"/>
  <c r="R43" i="66" s="1"/>
  <c r="Q31" i="65"/>
  <c r="M43" i="66" s="1"/>
  <c r="P31" i="65"/>
  <c r="L43" i="66" s="1"/>
  <c r="N31" i="65"/>
  <c r="J43" i="66" s="1"/>
  <c r="AC31" i="65"/>
  <c r="X43" i="66" s="1"/>
  <c r="L31" i="65"/>
  <c r="I43" i="66" s="1"/>
  <c r="AA31" i="65"/>
  <c r="V43" i="66" s="1"/>
  <c r="K31" i="65"/>
  <c r="H43" i="66" s="1"/>
  <c r="Z31" i="65"/>
  <c r="U43" i="66" s="1"/>
  <c r="U7" i="65"/>
  <c r="Q19" i="66" s="1"/>
  <c r="I7" i="65"/>
  <c r="F19" i="66" s="1"/>
  <c r="Y21" i="65"/>
  <c r="T33" i="66" s="1"/>
  <c r="I21" i="65"/>
  <c r="F33" i="66" s="1"/>
  <c r="R29" i="65"/>
  <c r="N41" i="66" s="1"/>
  <c r="AC5" i="65"/>
  <c r="X17" i="66" s="1"/>
  <c r="S5" i="65"/>
  <c r="O17" i="66" s="1"/>
  <c r="AA19" i="65"/>
  <c r="V31" i="66" s="1"/>
  <c r="Q58" i="63"/>
  <c r="M70" i="64" s="1"/>
  <c r="L58" i="63"/>
  <c r="I70" i="64" s="1"/>
  <c r="I58" i="63"/>
  <c r="F70" i="64" s="1"/>
  <c r="J58" i="63"/>
  <c r="G70" i="64" s="1"/>
  <c r="R58" i="63"/>
  <c r="N70" i="64" s="1"/>
  <c r="N58" i="63"/>
  <c r="J70" i="64" s="1"/>
  <c r="AA58" i="63"/>
  <c r="V70" i="64" s="1"/>
  <c r="O58" i="63"/>
  <c r="K70" i="64" s="1"/>
  <c r="K58" i="63"/>
  <c r="H70" i="64" s="1"/>
  <c r="S58" i="63"/>
  <c r="O70" i="64" s="1"/>
  <c r="Y58" i="63"/>
  <c r="T70" i="64" s="1"/>
  <c r="T58" i="63"/>
  <c r="P70" i="64" s="1"/>
  <c r="P58" i="63"/>
  <c r="L70" i="64" s="1"/>
  <c r="AB58" i="63"/>
  <c r="W70" i="64" s="1"/>
  <c r="H58" i="63"/>
  <c r="E70" i="64" s="1"/>
  <c r="AC58" i="63"/>
  <c r="X70" i="64" s="1"/>
  <c r="V58" i="63"/>
  <c r="R70" i="64" s="1"/>
  <c r="S48" i="63"/>
  <c r="O60" i="64" s="1"/>
  <c r="V48" i="63"/>
  <c r="R60" i="64" s="1"/>
  <c r="P48" i="63"/>
  <c r="L60" i="64" s="1"/>
  <c r="J44" i="63"/>
  <c r="G56" i="64" s="1"/>
  <c r="L44" i="63"/>
  <c r="I56" i="64" s="1"/>
  <c r="AC42" i="63"/>
  <c r="X54" i="64" s="1"/>
  <c r="O42" i="63"/>
  <c r="K54" i="64" s="1"/>
  <c r="V42" i="63"/>
  <c r="R54" i="64" s="1"/>
  <c r="P15" i="63"/>
  <c r="L27" i="64" s="1"/>
  <c r="U8" i="63"/>
  <c r="Q20" i="64" s="1"/>
  <c r="V8" i="63"/>
  <c r="R20" i="64" s="1"/>
  <c r="Y8" i="63"/>
  <c r="T20" i="64" s="1"/>
  <c r="AC8" i="63"/>
  <c r="X20" i="64" s="1"/>
  <c r="Z8" i="63"/>
  <c r="U20" i="64" s="1"/>
  <c r="W37" i="63"/>
  <c r="S49" i="64" s="1"/>
  <c r="O37" i="63"/>
  <c r="K49" i="64" s="1"/>
  <c r="U37" i="63"/>
  <c r="Q49" i="64" s="1"/>
  <c r="L37" i="63"/>
  <c r="I49" i="64" s="1"/>
  <c r="Y37" i="63"/>
  <c r="T49" i="64" s="1"/>
  <c r="K37" i="63"/>
  <c r="H49" i="64" s="1"/>
  <c r="T37" i="63"/>
  <c r="P49" i="64" s="1"/>
  <c r="I37" i="63"/>
  <c r="F49" i="64" s="1"/>
  <c r="S37" i="63"/>
  <c r="O49" i="64" s="1"/>
  <c r="H37" i="63"/>
  <c r="E49" i="64" s="1"/>
  <c r="AC37" i="63"/>
  <c r="X49" i="64" s="1"/>
  <c r="R37" i="63"/>
  <c r="N49" i="64" s="1"/>
  <c r="Z37" i="63"/>
  <c r="U49" i="64" s="1"/>
  <c r="N37" i="63"/>
  <c r="J49" i="64" s="1"/>
  <c r="J37" i="63"/>
  <c r="G49" i="64" s="1"/>
  <c r="AB37" i="63"/>
  <c r="W49" i="64" s="1"/>
  <c r="AA37" i="63"/>
  <c r="V49" i="64" s="1"/>
  <c r="P37" i="63"/>
  <c r="L49" i="64" s="1"/>
  <c r="V37" i="63"/>
  <c r="R49" i="64" s="1"/>
  <c r="Q37" i="63"/>
  <c r="M49" i="64" s="1"/>
  <c r="AB42" i="63"/>
  <c r="W54" i="64" s="1"/>
  <c r="Q42" i="63"/>
  <c r="M54" i="64" s="1"/>
  <c r="P42" i="63"/>
  <c r="L54" i="64" s="1"/>
  <c r="O15" i="63"/>
  <c r="K27" i="64" s="1"/>
  <c r="N15" i="63"/>
  <c r="J27" i="64" s="1"/>
  <c r="J15" i="63"/>
  <c r="G27" i="64" s="1"/>
  <c r="S15" i="63"/>
  <c r="O27" i="64" s="1"/>
  <c r="V15" i="63"/>
  <c r="R27" i="64" s="1"/>
  <c r="W15" i="63"/>
  <c r="S27" i="64" s="1"/>
  <c r="L42" i="63"/>
  <c r="I54" i="64" s="1"/>
  <c r="T42" i="63"/>
  <c r="P54" i="64" s="1"/>
  <c r="U15" i="63"/>
  <c r="Q27" i="64" s="1"/>
  <c r="AA15" i="63"/>
  <c r="V27" i="64" s="1"/>
  <c r="H48" i="63"/>
  <c r="E60" i="64" s="1"/>
  <c r="O48" i="63"/>
  <c r="K60" i="64" s="1"/>
  <c r="AC48" i="63"/>
  <c r="X60" i="64" s="1"/>
  <c r="K8" i="63"/>
  <c r="H20" i="64" s="1"/>
  <c r="I8" i="63"/>
  <c r="F20" i="64" s="1"/>
  <c r="W10" i="63"/>
  <c r="S22" i="64" s="1"/>
  <c r="O10" i="63"/>
  <c r="K22" i="64" s="1"/>
  <c r="U10" i="63"/>
  <c r="Q22" i="64" s="1"/>
  <c r="L10" i="63"/>
  <c r="I22" i="64" s="1"/>
  <c r="AC10" i="63"/>
  <c r="X22" i="64" s="1"/>
  <c r="T10" i="63"/>
  <c r="P22" i="64" s="1"/>
  <c r="K10" i="63"/>
  <c r="H22" i="64" s="1"/>
  <c r="AB10" i="63"/>
  <c r="W22" i="64" s="1"/>
  <c r="S10" i="63"/>
  <c r="O22" i="64" s="1"/>
  <c r="J10" i="63"/>
  <c r="G22" i="64" s="1"/>
  <c r="Q10" i="63"/>
  <c r="M22" i="64" s="1"/>
  <c r="P10" i="63"/>
  <c r="L22" i="64" s="1"/>
  <c r="N10" i="63"/>
  <c r="J22" i="64" s="1"/>
  <c r="AA10" i="63"/>
  <c r="V22" i="64" s="1"/>
  <c r="I10" i="63"/>
  <c r="F22" i="64" s="1"/>
  <c r="V10" i="63"/>
  <c r="R22" i="64" s="1"/>
  <c r="Z10" i="63"/>
  <c r="U22" i="64" s="1"/>
  <c r="H10" i="63"/>
  <c r="E22" i="64" s="1"/>
  <c r="R10" i="63"/>
  <c r="N22" i="64" s="1"/>
  <c r="Y10" i="63"/>
  <c r="T22" i="64" s="1"/>
  <c r="Z42" i="63"/>
  <c r="U54" i="64" s="1"/>
  <c r="N42" i="63"/>
  <c r="J54" i="64" s="1"/>
  <c r="Y15" i="63"/>
  <c r="T27" i="64" s="1"/>
  <c r="T15" i="63"/>
  <c r="P27" i="64" s="1"/>
  <c r="AB6" i="63"/>
  <c r="W18" i="64" s="1"/>
  <c r="S6" i="63"/>
  <c r="O18" i="64" s="1"/>
  <c r="J6" i="63"/>
  <c r="G18" i="64" s="1"/>
  <c r="Z6" i="63"/>
  <c r="U18" i="64" s="1"/>
  <c r="Q6" i="63"/>
  <c r="M18" i="64" s="1"/>
  <c r="H6" i="63"/>
  <c r="E18" i="64" s="1"/>
  <c r="Y6" i="63"/>
  <c r="T18" i="64" s="1"/>
  <c r="P6" i="63"/>
  <c r="L18" i="64" s="1"/>
  <c r="W6" i="63"/>
  <c r="S18" i="64" s="1"/>
  <c r="O6" i="63"/>
  <c r="K18" i="64" s="1"/>
  <c r="N6" i="63"/>
  <c r="J18" i="64" s="1"/>
  <c r="L6" i="63"/>
  <c r="I18" i="64" s="1"/>
  <c r="AC6" i="63"/>
  <c r="X18" i="64" s="1"/>
  <c r="K6" i="63"/>
  <c r="H18" i="64" s="1"/>
  <c r="R6" i="63"/>
  <c r="N18" i="64" s="1"/>
  <c r="AA6" i="63"/>
  <c r="V18" i="64" s="1"/>
  <c r="I6" i="63"/>
  <c r="F18" i="64" s="1"/>
  <c r="V6" i="63"/>
  <c r="R18" i="64" s="1"/>
  <c r="U6" i="63"/>
  <c r="Q18" i="64" s="1"/>
  <c r="T6" i="63"/>
  <c r="P18" i="64" s="1"/>
  <c r="J48" i="63"/>
  <c r="G60" i="64" s="1"/>
  <c r="Y48" i="63"/>
  <c r="T60" i="64" s="1"/>
  <c r="W18" i="63"/>
  <c r="S30" i="64" s="1"/>
  <c r="O18" i="63"/>
  <c r="K30" i="64" s="1"/>
  <c r="U18" i="63"/>
  <c r="Q30" i="64" s="1"/>
  <c r="L18" i="63"/>
  <c r="I30" i="64" s="1"/>
  <c r="AC18" i="63"/>
  <c r="X30" i="64" s="1"/>
  <c r="T18" i="63"/>
  <c r="P30" i="64" s="1"/>
  <c r="K18" i="63"/>
  <c r="H30" i="64" s="1"/>
  <c r="AB18" i="63"/>
  <c r="W30" i="64" s="1"/>
  <c r="S18" i="63"/>
  <c r="O30" i="64" s="1"/>
  <c r="J18" i="63"/>
  <c r="G30" i="64" s="1"/>
  <c r="Y18" i="63"/>
  <c r="T30" i="64" s="1"/>
  <c r="P18" i="63"/>
  <c r="L30" i="64" s="1"/>
  <c r="Z18" i="63"/>
  <c r="U30" i="64" s="1"/>
  <c r="V18" i="63"/>
  <c r="R30" i="64" s="1"/>
  <c r="R18" i="63"/>
  <c r="N30" i="64" s="1"/>
  <c r="AA18" i="63"/>
  <c r="V30" i="64" s="1"/>
  <c r="Q18" i="63"/>
  <c r="M30" i="64" s="1"/>
  <c r="H18" i="63"/>
  <c r="E30" i="64" s="1"/>
  <c r="N18" i="63"/>
  <c r="J30" i="64" s="1"/>
  <c r="I18" i="63"/>
  <c r="F30" i="64" s="1"/>
  <c r="N8" i="63"/>
  <c r="J20" i="64" s="1"/>
  <c r="AA8" i="63"/>
  <c r="V20" i="64" s="1"/>
  <c r="W45" i="63"/>
  <c r="S57" i="64" s="1"/>
  <c r="O45" i="63"/>
  <c r="K57" i="64" s="1"/>
  <c r="U45" i="63"/>
  <c r="Q57" i="64" s="1"/>
  <c r="L45" i="63"/>
  <c r="I57" i="64" s="1"/>
  <c r="AC45" i="63"/>
  <c r="X57" i="64" s="1"/>
  <c r="R45" i="63"/>
  <c r="N57" i="64" s="1"/>
  <c r="AB45" i="63"/>
  <c r="W57" i="64" s="1"/>
  <c r="Q45" i="63"/>
  <c r="M57" i="64" s="1"/>
  <c r="AA45" i="63"/>
  <c r="V57" i="64" s="1"/>
  <c r="P45" i="63"/>
  <c r="L57" i="64" s="1"/>
  <c r="Z45" i="63"/>
  <c r="U57" i="64" s="1"/>
  <c r="N45" i="63"/>
  <c r="J57" i="64" s="1"/>
  <c r="Y45" i="63"/>
  <c r="T57" i="64" s="1"/>
  <c r="K45" i="63"/>
  <c r="H57" i="64" s="1"/>
  <c r="S45" i="63"/>
  <c r="O57" i="64" s="1"/>
  <c r="H45" i="63"/>
  <c r="E57" i="64" s="1"/>
  <c r="T45" i="63"/>
  <c r="P57" i="64" s="1"/>
  <c r="J45" i="63"/>
  <c r="G57" i="64" s="1"/>
  <c r="I45" i="63"/>
  <c r="F57" i="64" s="1"/>
  <c r="V45" i="63"/>
  <c r="R57" i="64" s="1"/>
  <c r="Z39" i="63"/>
  <c r="U51" i="64" s="1"/>
  <c r="Q39" i="63"/>
  <c r="M51" i="64" s="1"/>
  <c r="H39" i="63"/>
  <c r="E51" i="64" s="1"/>
  <c r="W39" i="63"/>
  <c r="S51" i="64" s="1"/>
  <c r="O39" i="63"/>
  <c r="K51" i="64" s="1"/>
  <c r="S39" i="63"/>
  <c r="O51" i="64" s="1"/>
  <c r="AB39" i="63"/>
  <c r="W51" i="64" s="1"/>
  <c r="P39" i="63"/>
  <c r="L51" i="64" s="1"/>
  <c r="AA39" i="63"/>
  <c r="V51" i="64" s="1"/>
  <c r="N39" i="63"/>
  <c r="J51" i="64" s="1"/>
  <c r="Y39" i="63"/>
  <c r="T51" i="64" s="1"/>
  <c r="L39" i="63"/>
  <c r="I51" i="64" s="1"/>
  <c r="T39" i="63"/>
  <c r="P51" i="64" s="1"/>
  <c r="I39" i="63"/>
  <c r="F51" i="64" s="1"/>
  <c r="J39" i="63"/>
  <c r="G51" i="64" s="1"/>
  <c r="AC39" i="63"/>
  <c r="X51" i="64" s="1"/>
  <c r="V39" i="63"/>
  <c r="R51" i="64" s="1"/>
  <c r="U39" i="63"/>
  <c r="Q51" i="64" s="1"/>
  <c r="R39" i="63"/>
  <c r="N51" i="64" s="1"/>
  <c r="K39" i="63"/>
  <c r="H51" i="64" s="1"/>
  <c r="S42" i="63"/>
  <c r="O54" i="64" s="1"/>
  <c r="Y42" i="63"/>
  <c r="T54" i="64" s="1"/>
  <c r="H15" i="63"/>
  <c r="E27" i="64" s="1"/>
  <c r="AC15" i="63"/>
  <c r="X27" i="64" s="1"/>
  <c r="W48" i="63"/>
  <c r="S60" i="64" s="1"/>
  <c r="I48" i="63"/>
  <c r="F60" i="64" s="1"/>
  <c r="O8" i="63"/>
  <c r="K20" i="64" s="1"/>
  <c r="J8" i="63"/>
  <c r="G20" i="64" s="1"/>
  <c r="AB22" i="63"/>
  <c r="W34" i="64" s="1"/>
  <c r="S22" i="63"/>
  <c r="O34" i="64" s="1"/>
  <c r="J22" i="63"/>
  <c r="G34" i="64" s="1"/>
  <c r="Z22" i="63"/>
  <c r="U34" i="64" s="1"/>
  <c r="Q22" i="63"/>
  <c r="M34" i="64" s="1"/>
  <c r="H22" i="63"/>
  <c r="E34" i="64" s="1"/>
  <c r="Y22" i="63"/>
  <c r="T34" i="64" s="1"/>
  <c r="P22" i="63"/>
  <c r="L34" i="64" s="1"/>
  <c r="W22" i="63"/>
  <c r="S34" i="64" s="1"/>
  <c r="O22" i="63"/>
  <c r="K34" i="64" s="1"/>
  <c r="AC22" i="63"/>
  <c r="X34" i="64" s="1"/>
  <c r="T22" i="63"/>
  <c r="P34" i="64" s="1"/>
  <c r="K22" i="63"/>
  <c r="H34" i="64" s="1"/>
  <c r="N22" i="63"/>
  <c r="J34" i="64" s="1"/>
  <c r="L22" i="63"/>
  <c r="I34" i="64" s="1"/>
  <c r="I22" i="63"/>
  <c r="F34" i="64" s="1"/>
  <c r="R22" i="63"/>
  <c r="N34" i="64" s="1"/>
  <c r="U22" i="63"/>
  <c r="Q34" i="64" s="1"/>
  <c r="AA22" i="63"/>
  <c r="V34" i="64" s="1"/>
  <c r="V22" i="63"/>
  <c r="R34" i="64" s="1"/>
  <c r="H42" i="63"/>
  <c r="E54" i="64" s="1"/>
  <c r="I42" i="63"/>
  <c r="F54" i="64" s="1"/>
  <c r="Q15" i="63"/>
  <c r="M27" i="64" s="1"/>
  <c r="L48" i="63"/>
  <c r="I60" i="64" s="1"/>
  <c r="R48" i="63"/>
  <c r="N60" i="64" s="1"/>
  <c r="T8" i="63"/>
  <c r="P20" i="64" s="1"/>
  <c r="P8" i="63"/>
  <c r="L20" i="64" s="1"/>
  <c r="S8" i="63"/>
  <c r="O20" i="64" s="1"/>
  <c r="AB47" i="63"/>
  <c r="W59" i="64" s="1"/>
  <c r="S47" i="63"/>
  <c r="O59" i="64" s="1"/>
  <c r="Z47" i="63"/>
  <c r="U59" i="64" s="1"/>
  <c r="Q47" i="63"/>
  <c r="M59" i="64" s="1"/>
  <c r="H47" i="63"/>
  <c r="E59" i="64" s="1"/>
  <c r="W47" i="63"/>
  <c r="S59" i="64" s="1"/>
  <c r="O47" i="63"/>
  <c r="K59" i="64" s="1"/>
  <c r="AA47" i="63"/>
  <c r="V59" i="64" s="1"/>
  <c r="L47" i="63"/>
  <c r="I59" i="64" s="1"/>
  <c r="Y47" i="63"/>
  <c r="T59" i="64" s="1"/>
  <c r="K47" i="63"/>
  <c r="H59" i="64" s="1"/>
  <c r="V47" i="63"/>
  <c r="R59" i="64" s="1"/>
  <c r="J47" i="63"/>
  <c r="G59" i="64" s="1"/>
  <c r="U47" i="63"/>
  <c r="Q59" i="64" s="1"/>
  <c r="I47" i="63"/>
  <c r="F59" i="64" s="1"/>
  <c r="T47" i="63"/>
  <c r="P59" i="64" s="1"/>
  <c r="AC47" i="63"/>
  <c r="X59" i="64" s="1"/>
  <c r="N47" i="63"/>
  <c r="J59" i="64" s="1"/>
  <c r="R47" i="63"/>
  <c r="N59" i="64" s="1"/>
  <c r="P47" i="63"/>
  <c r="L59" i="64" s="1"/>
  <c r="U43" i="63"/>
  <c r="Q55" i="64" s="1"/>
  <c r="L43" i="63"/>
  <c r="I55" i="64" s="1"/>
  <c r="AB43" i="63"/>
  <c r="W55" i="64" s="1"/>
  <c r="S43" i="63"/>
  <c r="O55" i="64" s="1"/>
  <c r="J43" i="63"/>
  <c r="G55" i="64" s="1"/>
  <c r="W43" i="63"/>
  <c r="S55" i="64" s="1"/>
  <c r="K43" i="63"/>
  <c r="H55" i="64" s="1"/>
  <c r="V43" i="63"/>
  <c r="R55" i="64" s="1"/>
  <c r="I43" i="63"/>
  <c r="F55" i="64" s="1"/>
  <c r="T43" i="63"/>
  <c r="P55" i="64" s="1"/>
  <c r="H43" i="63"/>
  <c r="E55" i="64" s="1"/>
  <c r="R43" i="63"/>
  <c r="N55" i="64" s="1"/>
  <c r="AC43" i="63"/>
  <c r="X55" i="64" s="1"/>
  <c r="Q43" i="63"/>
  <c r="M55" i="64" s="1"/>
  <c r="Y43" i="63"/>
  <c r="T55" i="64" s="1"/>
  <c r="N43" i="63"/>
  <c r="J55" i="64" s="1"/>
  <c r="AA43" i="63"/>
  <c r="V55" i="64" s="1"/>
  <c r="Z43" i="63"/>
  <c r="U55" i="64" s="1"/>
  <c r="P43" i="63"/>
  <c r="L55" i="64" s="1"/>
  <c r="O43" i="63"/>
  <c r="K55" i="64" s="1"/>
  <c r="U42" i="63"/>
  <c r="Q54" i="64" s="1"/>
  <c r="R42" i="63"/>
  <c r="N54" i="64" s="1"/>
  <c r="Z15" i="63"/>
  <c r="U27" i="64" s="1"/>
  <c r="AB14" i="63"/>
  <c r="W26" i="64" s="1"/>
  <c r="S14" i="63"/>
  <c r="O26" i="64" s="1"/>
  <c r="J14" i="63"/>
  <c r="G26" i="64" s="1"/>
  <c r="Z14" i="63"/>
  <c r="U26" i="64" s="1"/>
  <c r="Q14" i="63"/>
  <c r="M26" i="64" s="1"/>
  <c r="H14" i="63"/>
  <c r="E26" i="64" s="1"/>
  <c r="Y14" i="63"/>
  <c r="T26" i="64" s="1"/>
  <c r="P14" i="63"/>
  <c r="L26" i="64" s="1"/>
  <c r="W14" i="63"/>
  <c r="S26" i="64" s="1"/>
  <c r="O14" i="63"/>
  <c r="K26" i="64" s="1"/>
  <c r="AC14" i="63"/>
  <c r="X26" i="64" s="1"/>
  <c r="T14" i="63"/>
  <c r="P26" i="64" s="1"/>
  <c r="K14" i="63"/>
  <c r="H26" i="64" s="1"/>
  <c r="R14" i="63"/>
  <c r="N26" i="64" s="1"/>
  <c r="N14" i="63"/>
  <c r="J26" i="64" s="1"/>
  <c r="L14" i="63"/>
  <c r="I26" i="64" s="1"/>
  <c r="I14" i="63"/>
  <c r="F26" i="64" s="1"/>
  <c r="V14" i="63"/>
  <c r="R26" i="64" s="1"/>
  <c r="U14" i="63"/>
  <c r="Q26" i="64" s="1"/>
  <c r="AA14" i="63"/>
  <c r="V26" i="64" s="1"/>
  <c r="AC57" i="63"/>
  <c r="X69" i="64" s="1"/>
  <c r="T57" i="63"/>
  <c r="P69" i="64" s="1"/>
  <c r="K57" i="63"/>
  <c r="H69" i="64" s="1"/>
  <c r="AB57" i="63"/>
  <c r="W69" i="64" s="1"/>
  <c r="S57" i="63"/>
  <c r="O69" i="64" s="1"/>
  <c r="J57" i="63"/>
  <c r="G69" i="64" s="1"/>
  <c r="Z57" i="63"/>
  <c r="U69" i="64" s="1"/>
  <c r="Q57" i="63"/>
  <c r="M69" i="64" s="1"/>
  <c r="H57" i="63"/>
  <c r="E69" i="64" s="1"/>
  <c r="Y57" i="63"/>
  <c r="T69" i="64" s="1"/>
  <c r="P57" i="63"/>
  <c r="L69" i="64" s="1"/>
  <c r="O57" i="63"/>
  <c r="K69" i="64" s="1"/>
  <c r="N57" i="63"/>
  <c r="J69" i="64" s="1"/>
  <c r="L57" i="63"/>
  <c r="I69" i="64" s="1"/>
  <c r="AA57" i="63"/>
  <c r="V69" i="64" s="1"/>
  <c r="I57" i="63"/>
  <c r="F69" i="64" s="1"/>
  <c r="W57" i="63"/>
  <c r="S69" i="64" s="1"/>
  <c r="V57" i="63"/>
  <c r="R69" i="64" s="1"/>
  <c r="U57" i="63"/>
  <c r="Q69" i="64" s="1"/>
  <c r="R57" i="63"/>
  <c r="N69" i="64" s="1"/>
  <c r="Z48" i="63"/>
  <c r="U60" i="64" s="1"/>
  <c r="AA48" i="63"/>
  <c r="V60" i="64" s="1"/>
  <c r="W8" i="63"/>
  <c r="S20" i="64" s="1"/>
  <c r="H8" i="63"/>
  <c r="E20" i="64" s="1"/>
  <c r="Y53" i="63"/>
  <c r="T65" i="64" s="1"/>
  <c r="P53" i="63"/>
  <c r="L65" i="64" s="1"/>
  <c r="W53" i="63"/>
  <c r="S65" i="64" s="1"/>
  <c r="O53" i="63"/>
  <c r="K65" i="64" s="1"/>
  <c r="U53" i="63"/>
  <c r="Q65" i="64" s="1"/>
  <c r="L53" i="63"/>
  <c r="I65" i="64" s="1"/>
  <c r="AC53" i="63"/>
  <c r="X65" i="64" s="1"/>
  <c r="T53" i="63"/>
  <c r="P65" i="64" s="1"/>
  <c r="K53" i="63"/>
  <c r="H65" i="64" s="1"/>
  <c r="Q53" i="63"/>
  <c r="M65" i="64" s="1"/>
  <c r="N53" i="63"/>
  <c r="J65" i="64" s="1"/>
  <c r="AB53" i="63"/>
  <c r="W65" i="64" s="1"/>
  <c r="J53" i="63"/>
  <c r="G65" i="64" s="1"/>
  <c r="Z53" i="63"/>
  <c r="U65" i="64" s="1"/>
  <c r="H53" i="63"/>
  <c r="E65" i="64" s="1"/>
  <c r="AA53" i="63"/>
  <c r="V65" i="64" s="1"/>
  <c r="V53" i="63"/>
  <c r="R65" i="64" s="1"/>
  <c r="I53" i="63"/>
  <c r="F65" i="64" s="1"/>
  <c r="R53" i="63"/>
  <c r="N65" i="64" s="1"/>
  <c r="S53" i="63"/>
  <c r="O65" i="64" s="1"/>
  <c r="N48" i="63"/>
  <c r="J60" i="64" s="1"/>
  <c r="K48" i="63"/>
  <c r="H60" i="64" s="1"/>
  <c r="W26" i="63"/>
  <c r="S38" i="64" s="1"/>
  <c r="O26" i="63"/>
  <c r="K38" i="64" s="1"/>
  <c r="U26" i="63"/>
  <c r="Q38" i="64" s="1"/>
  <c r="L26" i="63"/>
  <c r="I38" i="64" s="1"/>
  <c r="AC26" i="63"/>
  <c r="X38" i="64" s="1"/>
  <c r="T26" i="63"/>
  <c r="P38" i="64" s="1"/>
  <c r="K26" i="63"/>
  <c r="H38" i="64" s="1"/>
  <c r="AB26" i="63"/>
  <c r="W38" i="64" s="1"/>
  <c r="S26" i="63"/>
  <c r="O38" i="64" s="1"/>
  <c r="J26" i="63"/>
  <c r="G38" i="64" s="1"/>
  <c r="Y26" i="63"/>
  <c r="T38" i="64" s="1"/>
  <c r="P26" i="63"/>
  <c r="L38" i="64" s="1"/>
  <c r="V26" i="63"/>
  <c r="R38" i="64" s="1"/>
  <c r="Z26" i="63"/>
  <c r="U38" i="64" s="1"/>
  <c r="R26" i="63"/>
  <c r="N38" i="64" s="1"/>
  <c r="Q26" i="63"/>
  <c r="M38" i="64" s="1"/>
  <c r="N26" i="63"/>
  <c r="J38" i="64" s="1"/>
  <c r="AA26" i="63"/>
  <c r="V38" i="64" s="1"/>
  <c r="I26" i="63"/>
  <c r="F38" i="64" s="1"/>
  <c r="H26" i="63"/>
  <c r="E38" i="64" s="1"/>
  <c r="AB56" i="63"/>
  <c r="W68" i="64" s="1"/>
  <c r="S56" i="63"/>
  <c r="O68" i="64" s="1"/>
  <c r="J56" i="63"/>
  <c r="G68" i="64" s="1"/>
  <c r="AA56" i="63"/>
  <c r="V68" i="64" s="1"/>
  <c r="R56" i="63"/>
  <c r="N68" i="64" s="1"/>
  <c r="I56" i="63"/>
  <c r="F68" i="64" s="1"/>
  <c r="Y56" i="63"/>
  <c r="T68" i="64" s="1"/>
  <c r="P56" i="63"/>
  <c r="L68" i="64" s="1"/>
  <c r="W56" i="63"/>
  <c r="S68" i="64" s="1"/>
  <c r="O56" i="63"/>
  <c r="K68" i="64" s="1"/>
  <c r="V56" i="63"/>
  <c r="R68" i="64" s="1"/>
  <c r="U56" i="63"/>
  <c r="Q68" i="64" s="1"/>
  <c r="T56" i="63"/>
  <c r="P68" i="64" s="1"/>
  <c r="Q56" i="63"/>
  <c r="M68" i="64" s="1"/>
  <c r="N56" i="63"/>
  <c r="J68" i="64" s="1"/>
  <c r="Z56" i="63"/>
  <c r="U68" i="64" s="1"/>
  <c r="L56" i="63"/>
  <c r="I68" i="64" s="1"/>
  <c r="K56" i="63"/>
  <c r="H68" i="64" s="1"/>
  <c r="H56" i="63"/>
  <c r="E68" i="64" s="1"/>
  <c r="AC56" i="63"/>
  <c r="X68" i="64" s="1"/>
  <c r="AB30" i="63"/>
  <c r="W42" i="64" s="1"/>
  <c r="S30" i="63"/>
  <c r="O42" i="64" s="1"/>
  <c r="J30" i="63"/>
  <c r="G42" i="64" s="1"/>
  <c r="Z30" i="63"/>
  <c r="U42" i="64" s="1"/>
  <c r="Q30" i="63"/>
  <c r="M42" i="64" s="1"/>
  <c r="H30" i="63"/>
  <c r="E42" i="64" s="1"/>
  <c r="Y30" i="63"/>
  <c r="T42" i="64" s="1"/>
  <c r="P30" i="63"/>
  <c r="L42" i="64" s="1"/>
  <c r="W30" i="63"/>
  <c r="S42" i="64" s="1"/>
  <c r="O30" i="63"/>
  <c r="K42" i="64" s="1"/>
  <c r="AC30" i="63"/>
  <c r="X42" i="64" s="1"/>
  <c r="T30" i="63"/>
  <c r="P42" i="64" s="1"/>
  <c r="K30" i="63"/>
  <c r="H42" i="64" s="1"/>
  <c r="L30" i="63"/>
  <c r="I42" i="64" s="1"/>
  <c r="I30" i="63"/>
  <c r="F42" i="64" s="1"/>
  <c r="AA30" i="63"/>
  <c r="V42" i="64" s="1"/>
  <c r="V30" i="63"/>
  <c r="R42" i="64" s="1"/>
  <c r="R30" i="63"/>
  <c r="N42" i="64" s="1"/>
  <c r="N30" i="63"/>
  <c r="J42" i="64" s="1"/>
  <c r="U30" i="63"/>
  <c r="Q42" i="64" s="1"/>
  <c r="Q48" i="63"/>
  <c r="M60" i="64" s="1"/>
  <c r="AB48" i="63"/>
  <c r="W60" i="64" s="1"/>
  <c r="T48" i="63"/>
  <c r="P60" i="64" s="1"/>
  <c r="AC47" i="62"/>
  <c r="X59" i="58" s="1"/>
  <c r="H47" i="62"/>
  <c r="E59" i="58" s="1"/>
  <c r="R47" i="62"/>
  <c r="N59" i="58" s="1"/>
  <c r="S47" i="62"/>
  <c r="O59" i="58" s="1"/>
  <c r="T46" i="62"/>
  <c r="P58" i="58" s="1"/>
  <c r="P46" i="62"/>
  <c r="L58" i="58" s="1"/>
  <c r="O46" i="62"/>
  <c r="K58" i="58" s="1"/>
  <c r="AB46" i="62"/>
  <c r="W58" i="58" s="1"/>
  <c r="S46" i="62"/>
  <c r="O58" i="58" s="1"/>
  <c r="N46" i="62"/>
  <c r="J58" i="58" s="1"/>
  <c r="J46" i="62"/>
  <c r="G58" i="58" s="1"/>
  <c r="U46" i="62"/>
  <c r="Q58" i="58" s="1"/>
  <c r="AA46" i="62"/>
  <c r="V58" i="58" s="1"/>
  <c r="H46" i="62"/>
  <c r="E58" i="58" s="1"/>
  <c r="L46" i="62"/>
  <c r="I58" i="58" s="1"/>
  <c r="R46" i="62"/>
  <c r="N58" i="58" s="1"/>
  <c r="Y46" i="62"/>
  <c r="T58" i="58" s="1"/>
  <c r="AC46" i="62"/>
  <c r="X58" i="58" s="1"/>
  <c r="K43" i="62"/>
  <c r="H55" i="58" s="1"/>
  <c r="Q43" i="62"/>
  <c r="M55" i="58" s="1"/>
  <c r="AB43" i="62"/>
  <c r="W55" i="58" s="1"/>
  <c r="I43" i="62"/>
  <c r="F55" i="58" s="1"/>
  <c r="J43" i="62"/>
  <c r="G55" i="58" s="1"/>
  <c r="AC43" i="62"/>
  <c r="X55" i="58" s="1"/>
  <c r="T43" i="62"/>
  <c r="P55" i="58" s="1"/>
  <c r="P43" i="62"/>
  <c r="L55" i="58" s="1"/>
  <c r="W43" i="62"/>
  <c r="S55" i="58" s="1"/>
  <c r="AA43" i="62"/>
  <c r="V55" i="58" s="1"/>
  <c r="H43" i="62"/>
  <c r="E55" i="58" s="1"/>
  <c r="S43" i="62"/>
  <c r="O55" i="58" s="1"/>
  <c r="U43" i="62"/>
  <c r="Q55" i="58" s="1"/>
  <c r="R43" i="62"/>
  <c r="N55" i="58" s="1"/>
  <c r="Y43" i="62"/>
  <c r="T55" i="58" s="1"/>
  <c r="V43" i="62"/>
  <c r="R55" i="58" s="1"/>
  <c r="S39" i="62"/>
  <c r="O51" i="58" s="1"/>
  <c r="R39" i="62"/>
  <c r="N51" i="58" s="1"/>
  <c r="T39" i="62"/>
  <c r="P51" i="58" s="1"/>
  <c r="Z39" i="62"/>
  <c r="U51" i="58" s="1"/>
  <c r="AC39" i="62"/>
  <c r="X51" i="58" s="1"/>
  <c r="H39" i="62"/>
  <c r="E51" i="58" s="1"/>
  <c r="I39" i="62"/>
  <c r="F51" i="58" s="1"/>
  <c r="AA35" i="62"/>
  <c r="V47" i="58" s="1"/>
  <c r="Y35" i="62"/>
  <c r="T47" i="58" s="1"/>
  <c r="Z35" i="62"/>
  <c r="U47" i="58" s="1"/>
  <c r="L31" i="62"/>
  <c r="I43" i="58" s="1"/>
  <c r="V31" i="62"/>
  <c r="R43" i="58" s="1"/>
  <c r="W31" i="62"/>
  <c r="S43" i="58" s="1"/>
  <c r="Y31" i="62"/>
  <c r="T43" i="58" s="1"/>
  <c r="K31" i="62"/>
  <c r="H43" i="58" s="1"/>
  <c r="Q30" i="62"/>
  <c r="M42" i="58" s="1"/>
  <c r="Y30" i="62"/>
  <c r="T42" i="58" s="1"/>
  <c r="Z30" i="62"/>
  <c r="U42" i="58" s="1"/>
  <c r="S30" i="62"/>
  <c r="O42" i="58" s="1"/>
  <c r="U30" i="62"/>
  <c r="Q42" i="58" s="1"/>
  <c r="O30" i="62"/>
  <c r="K42" i="58" s="1"/>
  <c r="T30" i="62"/>
  <c r="P42" i="58" s="1"/>
  <c r="AC30" i="62"/>
  <c r="X42" i="58" s="1"/>
  <c r="H30" i="62"/>
  <c r="E42" i="58" s="1"/>
  <c r="R30" i="62"/>
  <c r="N42" i="58" s="1"/>
  <c r="N30" i="62"/>
  <c r="J42" i="58" s="1"/>
  <c r="H28" i="62"/>
  <c r="E40" i="58" s="1"/>
  <c r="P28" i="62"/>
  <c r="L40" i="58" s="1"/>
  <c r="Q28" i="62"/>
  <c r="M40" i="58" s="1"/>
  <c r="Y28" i="62"/>
  <c r="T40" i="58" s="1"/>
  <c r="AC28" i="62"/>
  <c r="X40" i="58" s="1"/>
  <c r="AA28" i="62"/>
  <c r="V40" i="58" s="1"/>
  <c r="T28" i="62"/>
  <c r="P40" i="58" s="1"/>
  <c r="Z28" i="62"/>
  <c r="U40" i="58" s="1"/>
  <c r="L28" i="62"/>
  <c r="I40" i="58" s="1"/>
  <c r="K28" i="62"/>
  <c r="H40" i="58" s="1"/>
  <c r="I28" i="62"/>
  <c r="F40" i="58" s="1"/>
  <c r="AB28" i="62"/>
  <c r="W40" i="58" s="1"/>
  <c r="R28" i="62"/>
  <c r="N40" i="58" s="1"/>
  <c r="W28" i="62"/>
  <c r="S40" i="58" s="1"/>
  <c r="V28" i="62"/>
  <c r="R40" i="58" s="1"/>
  <c r="S28" i="62"/>
  <c r="O40" i="58" s="1"/>
  <c r="O28" i="62"/>
  <c r="K40" i="58" s="1"/>
  <c r="N28" i="62"/>
  <c r="J40" i="58" s="1"/>
  <c r="J28" i="62"/>
  <c r="G40" i="58" s="1"/>
  <c r="U28" i="62"/>
  <c r="Q40" i="58" s="1"/>
  <c r="O25" i="62"/>
  <c r="K37" i="58" s="1"/>
  <c r="N25" i="62"/>
  <c r="J37" i="58" s="1"/>
  <c r="Z25" i="62"/>
  <c r="U37" i="58" s="1"/>
  <c r="H25" i="62"/>
  <c r="E37" i="58" s="1"/>
  <c r="J25" i="62"/>
  <c r="G37" i="58" s="1"/>
  <c r="Q25" i="62"/>
  <c r="M37" i="58" s="1"/>
  <c r="L25" i="62"/>
  <c r="I37" i="58" s="1"/>
  <c r="R25" i="62"/>
  <c r="N37" i="58" s="1"/>
  <c r="P25" i="62"/>
  <c r="L37" i="58" s="1"/>
  <c r="AC25" i="62"/>
  <c r="X37" i="58" s="1"/>
  <c r="I25" i="62"/>
  <c r="F37" i="58" s="1"/>
  <c r="W25" i="62"/>
  <c r="S37" i="58" s="1"/>
  <c r="T25" i="62"/>
  <c r="P37" i="58" s="1"/>
  <c r="K25" i="62"/>
  <c r="H37" i="58" s="1"/>
  <c r="Y25" i="62"/>
  <c r="T37" i="58" s="1"/>
  <c r="O23" i="62"/>
  <c r="K35" i="58" s="1"/>
  <c r="S23" i="62"/>
  <c r="O35" i="58" s="1"/>
  <c r="T23" i="62"/>
  <c r="P35" i="58" s="1"/>
  <c r="U23" i="62"/>
  <c r="Q35" i="58" s="1"/>
  <c r="L23" i="62"/>
  <c r="I35" i="58" s="1"/>
  <c r="Y23" i="62"/>
  <c r="T35" i="58" s="1"/>
  <c r="I23" i="62"/>
  <c r="F35" i="58" s="1"/>
  <c r="AB23" i="62"/>
  <c r="W35" i="58" s="1"/>
  <c r="J23" i="62"/>
  <c r="G35" i="58" s="1"/>
  <c r="P23" i="62"/>
  <c r="L35" i="58" s="1"/>
  <c r="V23" i="62"/>
  <c r="R35" i="58" s="1"/>
  <c r="R23" i="62"/>
  <c r="N35" i="58" s="1"/>
  <c r="Q23" i="62"/>
  <c r="M35" i="58" s="1"/>
  <c r="N23" i="62"/>
  <c r="J35" i="58" s="1"/>
  <c r="AC23" i="62"/>
  <c r="X35" i="58" s="1"/>
  <c r="P22" i="62"/>
  <c r="L34" i="58" s="1"/>
  <c r="H22" i="62"/>
  <c r="E34" i="58" s="1"/>
  <c r="W20" i="62"/>
  <c r="S32" i="58" s="1"/>
  <c r="S20" i="62"/>
  <c r="O32" i="58" s="1"/>
  <c r="V20" i="62"/>
  <c r="R32" i="58" s="1"/>
  <c r="AA20" i="62"/>
  <c r="V32" i="58" s="1"/>
  <c r="N20" i="62"/>
  <c r="J32" i="58" s="1"/>
  <c r="R20" i="62"/>
  <c r="N32" i="58" s="1"/>
  <c r="AC20" i="62"/>
  <c r="X32" i="58" s="1"/>
  <c r="I20" i="62"/>
  <c r="F32" i="58" s="1"/>
  <c r="T20" i="62"/>
  <c r="P32" i="58" s="1"/>
  <c r="P20" i="62"/>
  <c r="L32" i="58" s="1"/>
  <c r="L20" i="62"/>
  <c r="I32" i="58" s="1"/>
  <c r="U20" i="62"/>
  <c r="Q32" i="58" s="1"/>
  <c r="I18" i="62"/>
  <c r="F30" i="58" s="1"/>
  <c r="P18" i="62"/>
  <c r="L30" i="58" s="1"/>
  <c r="Y18" i="62"/>
  <c r="T30" i="58" s="1"/>
  <c r="Z18" i="62"/>
  <c r="U30" i="58" s="1"/>
  <c r="P9" i="62"/>
  <c r="L21" i="58" s="1"/>
  <c r="T9" i="62"/>
  <c r="P21" i="58" s="1"/>
  <c r="U9" i="62"/>
  <c r="Q21" i="58" s="1"/>
  <c r="I9" i="62"/>
  <c r="F21" i="58" s="1"/>
  <c r="L9" i="62"/>
  <c r="I21" i="58" s="1"/>
  <c r="H9" i="62"/>
  <c r="E21" i="58" s="1"/>
  <c r="S9" i="62"/>
  <c r="O21" i="58" s="1"/>
  <c r="W9" i="62"/>
  <c r="S21" i="58" s="1"/>
  <c r="R9" i="62"/>
  <c r="N21" i="58" s="1"/>
  <c r="N9" i="62"/>
  <c r="J21" i="58" s="1"/>
  <c r="O9" i="62"/>
  <c r="K21" i="58" s="1"/>
  <c r="Q9" i="62"/>
  <c r="M21" i="58" s="1"/>
  <c r="Y9" i="62"/>
  <c r="T21" i="58" s="1"/>
  <c r="AA9" i="62"/>
  <c r="V21" i="58" s="1"/>
  <c r="T7" i="62"/>
  <c r="P19" i="58" s="1"/>
  <c r="Z7" i="62"/>
  <c r="U19" i="58" s="1"/>
  <c r="L7" i="62"/>
  <c r="I19" i="58" s="1"/>
  <c r="AB7" i="62"/>
  <c r="W19" i="58" s="1"/>
  <c r="H7" i="62"/>
  <c r="E19" i="58" s="1"/>
  <c r="W7" i="62"/>
  <c r="S19" i="58" s="1"/>
  <c r="S7" i="62"/>
  <c r="O19" i="58" s="1"/>
  <c r="O7" i="62"/>
  <c r="K19" i="58" s="1"/>
  <c r="J7" i="62"/>
  <c r="G19" i="58" s="1"/>
  <c r="P7" i="62"/>
  <c r="L19" i="58" s="1"/>
  <c r="V7" i="62"/>
  <c r="R19" i="58" s="1"/>
  <c r="AA7" i="62"/>
  <c r="V19" i="58" s="1"/>
  <c r="P6" i="62"/>
  <c r="L18" i="58" s="1"/>
  <c r="H5" i="62"/>
  <c r="E17" i="58" s="1"/>
  <c r="N5" i="62"/>
  <c r="J17" i="58" s="1"/>
  <c r="V5" i="62"/>
  <c r="R17" i="58" s="1"/>
  <c r="O5" i="62"/>
  <c r="K17" i="58" s="1"/>
  <c r="W5" i="62"/>
  <c r="S17" i="58" s="1"/>
  <c r="P5" i="62"/>
  <c r="L17" i="58" s="1"/>
  <c r="Y5" i="62"/>
  <c r="T17" i="58" s="1"/>
  <c r="Q5" i="62"/>
  <c r="M17" i="58" s="1"/>
  <c r="Z5" i="62"/>
  <c r="U17" i="58" s="1"/>
  <c r="L5" i="62"/>
  <c r="I17" i="58" s="1"/>
  <c r="I5" i="62"/>
  <c r="F17" i="58" s="1"/>
  <c r="R5" i="62"/>
  <c r="N17" i="58" s="1"/>
  <c r="AA5" i="62"/>
  <c r="V17" i="58" s="1"/>
  <c r="U5" i="62"/>
  <c r="Q17" i="58" s="1"/>
  <c r="J5" i="62"/>
  <c r="G17" i="58" s="1"/>
  <c r="S5" i="62"/>
  <c r="O17" i="58" s="1"/>
  <c r="AB5" i="62"/>
  <c r="W17" i="58" s="1"/>
  <c r="K5" i="62"/>
  <c r="H17" i="58" s="1"/>
  <c r="T5" i="62"/>
  <c r="P17" i="58" s="1"/>
  <c r="AC5" i="62"/>
  <c r="X17" i="58" s="1"/>
  <c r="N52" i="62"/>
  <c r="J64" i="58" s="1"/>
  <c r="V52" i="62"/>
  <c r="R64" i="58" s="1"/>
  <c r="O52" i="62"/>
  <c r="K64" i="58" s="1"/>
  <c r="W52" i="62"/>
  <c r="S64" i="58" s="1"/>
  <c r="P52" i="62"/>
  <c r="L64" i="58" s="1"/>
  <c r="Y52" i="62"/>
  <c r="T64" i="58" s="1"/>
  <c r="H52" i="62"/>
  <c r="E64" i="58" s="1"/>
  <c r="Q52" i="62"/>
  <c r="M64" i="58" s="1"/>
  <c r="Z52" i="62"/>
  <c r="U64" i="58" s="1"/>
  <c r="I52" i="62"/>
  <c r="F64" i="58" s="1"/>
  <c r="R52" i="62"/>
  <c r="N64" i="58" s="1"/>
  <c r="AA52" i="62"/>
  <c r="V64" i="58" s="1"/>
  <c r="J52" i="62"/>
  <c r="G64" i="58" s="1"/>
  <c r="S52" i="62"/>
  <c r="O64" i="58" s="1"/>
  <c r="AB52" i="62"/>
  <c r="W64" i="58" s="1"/>
  <c r="L52" i="62"/>
  <c r="I64" i="58" s="1"/>
  <c r="T52" i="62"/>
  <c r="P64" i="58" s="1"/>
  <c r="U52" i="62"/>
  <c r="Q64" i="58" s="1"/>
  <c r="AC52" i="62"/>
  <c r="X64" i="58" s="1"/>
  <c r="K52" i="62"/>
  <c r="H64" i="58" s="1"/>
  <c r="R59" i="59"/>
  <c r="N71" i="56" s="1"/>
  <c r="AC59" i="59"/>
  <c r="X71" i="56" s="1"/>
  <c r="AB58" i="59"/>
  <c r="W70" i="56" s="1"/>
  <c r="I58" i="59"/>
  <c r="F70" i="56" s="1"/>
  <c r="N58" i="59"/>
  <c r="J70" i="56" s="1"/>
  <c r="U55" i="59"/>
  <c r="Q67" i="56" s="1"/>
  <c r="Q55" i="59"/>
  <c r="M67" i="56" s="1"/>
  <c r="N55" i="59"/>
  <c r="J67" i="56" s="1"/>
  <c r="S55" i="59"/>
  <c r="O67" i="56" s="1"/>
  <c r="J55" i="59"/>
  <c r="G67" i="56" s="1"/>
  <c r="V55" i="59"/>
  <c r="R67" i="56" s="1"/>
  <c r="P55" i="59"/>
  <c r="L67" i="56" s="1"/>
  <c r="H55" i="59"/>
  <c r="E67" i="56" s="1"/>
  <c r="Y55" i="59"/>
  <c r="T67" i="56" s="1"/>
  <c r="AB55" i="59"/>
  <c r="W67" i="56" s="1"/>
  <c r="I55" i="59"/>
  <c r="F67" i="56" s="1"/>
  <c r="W55" i="59"/>
  <c r="S67" i="56" s="1"/>
  <c r="K55" i="59"/>
  <c r="H67" i="56" s="1"/>
  <c r="R55" i="59"/>
  <c r="N67" i="56" s="1"/>
  <c r="AC55" i="59"/>
  <c r="X67" i="56" s="1"/>
  <c r="AA55" i="59"/>
  <c r="V67" i="56" s="1"/>
  <c r="T55" i="59"/>
  <c r="P67" i="56" s="1"/>
  <c r="O55" i="59"/>
  <c r="K67" i="56" s="1"/>
  <c r="L55" i="59"/>
  <c r="I67" i="56" s="1"/>
  <c r="Y52" i="59"/>
  <c r="T64" i="56" s="1"/>
  <c r="S52" i="59"/>
  <c r="O64" i="56" s="1"/>
  <c r="O52" i="59"/>
  <c r="K64" i="56" s="1"/>
  <c r="N52" i="59"/>
  <c r="J64" i="56" s="1"/>
  <c r="W52" i="59"/>
  <c r="S64" i="56" s="1"/>
  <c r="H52" i="59"/>
  <c r="E64" i="56" s="1"/>
  <c r="U52" i="59"/>
  <c r="Q64" i="56" s="1"/>
  <c r="Z52" i="59"/>
  <c r="U64" i="56" s="1"/>
  <c r="T52" i="59"/>
  <c r="P64" i="56" s="1"/>
  <c r="R52" i="59"/>
  <c r="N64" i="56" s="1"/>
  <c r="V52" i="59"/>
  <c r="R64" i="56" s="1"/>
  <c r="AA52" i="59"/>
  <c r="V64" i="56" s="1"/>
  <c r="R51" i="59"/>
  <c r="N63" i="56" s="1"/>
  <c r="U48" i="59"/>
  <c r="Q60" i="56" s="1"/>
  <c r="J48" i="59"/>
  <c r="G60" i="56" s="1"/>
  <c r="AA47" i="59"/>
  <c r="V59" i="56" s="1"/>
  <c r="AB47" i="59"/>
  <c r="W59" i="56" s="1"/>
  <c r="U47" i="59"/>
  <c r="Q59" i="56" s="1"/>
  <c r="H47" i="59"/>
  <c r="E59" i="56" s="1"/>
  <c r="N47" i="59"/>
  <c r="J59" i="56" s="1"/>
  <c r="P47" i="59"/>
  <c r="L59" i="56" s="1"/>
  <c r="J47" i="59"/>
  <c r="G59" i="56" s="1"/>
  <c r="V47" i="59"/>
  <c r="R59" i="56" s="1"/>
  <c r="Q47" i="59"/>
  <c r="M59" i="56" s="1"/>
  <c r="S47" i="59"/>
  <c r="O59" i="56" s="1"/>
  <c r="R47" i="59"/>
  <c r="N59" i="56" s="1"/>
  <c r="O47" i="59"/>
  <c r="K59" i="56" s="1"/>
  <c r="T43" i="59"/>
  <c r="P55" i="56" s="1"/>
  <c r="R42" i="59"/>
  <c r="N54" i="56" s="1"/>
  <c r="Q42" i="59"/>
  <c r="M54" i="56" s="1"/>
  <c r="AB42" i="59"/>
  <c r="W54" i="56" s="1"/>
  <c r="J42" i="59"/>
  <c r="G54" i="56" s="1"/>
  <c r="Z42" i="59"/>
  <c r="U54" i="56" s="1"/>
  <c r="W42" i="59"/>
  <c r="S54" i="56" s="1"/>
  <c r="U42" i="59"/>
  <c r="Q54" i="56" s="1"/>
  <c r="AA42" i="59"/>
  <c r="V54" i="56" s="1"/>
  <c r="AC42" i="59"/>
  <c r="X54" i="56" s="1"/>
  <c r="P42" i="59"/>
  <c r="L54" i="56" s="1"/>
  <c r="S42" i="59"/>
  <c r="O54" i="56" s="1"/>
  <c r="N42" i="59"/>
  <c r="J54" i="56" s="1"/>
  <c r="J27" i="59"/>
  <c r="G39" i="56" s="1"/>
  <c r="L27" i="59"/>
  <c r="I39" i="56" s="1"/>
  <c r="U27" i="59"/>
  <c r="Q39" i="56" s="1"/>
  <c r="Y22" i="59"/>
  <c r="T34" i="56" s="1"/>
  <c r="K22" i="59"/>
  <c r="H34" i="56" s="1"/>
  <c r="W22" i="59"/>
  <c r="S34" i="56" s="1"/>
  <c r="AB22" i="59"/>
  <c r="W34" i="56" s="1"/>
  <c r="N22" i="59"/>
  <c r="J34" i="56" s="1"/>
  <c r="T22" i="59"/>
  <c r="P34" i="56" s="1"/>
  <c r="AC22" i="59"/>
  <c r="X34" i="56" s="1"/>
  <c r="Z22" i="59"/>
  <c r="U34" i="56" s="1"/>
  <c r="V22" i="59"/>
  <c r="R34" i="56" s="1"/>
  <c r="H22" i="59"/>
  <c r="E34" i="56" s="1"/>
  <c r="I22" i="59"/>
  <c r="F34" i="56" s="1"/>
  <c r="L22" i="59"/>
  <c r="I34" i="56" s="1"/>
  <c r="AA22" i="59"/>
  <c r="V34" i="56" s="1"/>
  <c r="Q22" i="59"/>
  <c r="M34" i="56" s="1"/>
  <c r="S21" i="59"/>
  <c r="O33" i="56" s="1"/>
  <c r="R21" i="59"/>
  <c r="N33" i="56" s="1"/>
  <c r="O21" i="59"/>
  <c r="K33" i="56" s="1"/>
  <c r="K21" i="59"/>
  <c r="H33" i="56" s="1"/>
  <c r="U21" i="59"/>
  <c r="Q33" i="56" s="1"/>
  <c r="AC21" i="59"/>
  <c r="X33" i="56" s="1"/>
  <c r="H21" i="59"/>
  <c r="E33" i="56" s="1"/>
  <c r="P21" i="59"/>
  <c r="L33" i="56" s="1"/>
  <c r="J21" i="59"/>
  <c r="G33" i="56" s="1"/>
  <c r="Q21" i="59"/>
  <c r="M33" i="56" s="1"/>
  <c r="AB21" i="59"/>
  <c r="W33" i="56" s="1"/>
  <c r="T21" i="59"/>
  <c r="P33" i="56" s="1"/>
  <c r="Y21" i="59"/>
  <c r="T33" i="56" s="1"/>
  <c r="I21" i="59"/>
  <c r="F33" i="56" s="1"/>
  <c r="AB16" i="59"/>
  <c r="W28" i="56" s="1"/>
  <c r="W16" i="59"/>
  <c r="S28" i="56" s="1"/>
  <c r="J16" i="59"/>
  <c r="G28" i="56" s="1"/>
  <c r="AC7" i="59"/>
  <c r="X19" i="56" s="1"/>
  <c r="N7" i="59"/>
  <c r="J19" i="56" s="1"/>
  <c r="V7" i="59"/>
  <c r="R19" i="56" s="1"/>
  <c r="AB7" i="59"/>
  <c r="W19" i="56" s="1"/>
  <c r="K7" i="59"/>
  <c r="H19" i="56" s="1"/>
  <c r="Q7" i="59"/>
  <c r="M19" i="56" s="1"/>
  <c r="O7" i="59"/>
  <c r="K19" i="56" s="1"/>
  <c r="P7" i="59"/>
  <c r="L19" i="56" s="1"/>
  <c r="I7" i="59"/>
  <c r="F19" i="56" s="1"/>
  <c r="AA51" i="59"/>
  <c r="V63" i="56" s="1"/>
  <c r="N51" i="59"/>
  <c r="J63" i="56" s="1"/>
  <c r="L51" i="59"/>
  <c r="I63" i="56" s="1"/>
  <c r="V51" i="59"/>
  <c r="R63" i="56" s="1"/>
  <c r="W51" i="59"/>
  <c r="S63" i="56" s="1"/>
  <c r="T51" i="59"/>
  <c r="P63" i="56" s="1"/>
  <c r="J51" i="59"/>
  <c r="G63" i="56" s="1"/>
  <c r="U51" i="59"/>
  <c r="Q63" i="56" s="1"/>
  <c r="H51" i="59"/>
  <c r="E63" i="56" s="1"/>
  <c r="Q51" i="59"/>
  <c r="M63" i="56" s="1"/>
  <c r="Y51" i="59"/>
  <c r="T63" i="56" s="1"/>
  <c r="AC51" i="59"/>
  <c r="X63" i="56" s="1"/>
  <c r="Z51" i="59"/>
  <c r="U63" i="56" s="1"/>
  <c r="O51" i="59"/>
  <c r="K63" i="56" s="1"/>
  <c r="I51" i="59"/>
  <c r="F63" i="56" s="1"/>
  <c r="AA28" i="59"/>
  <c r="V40" i="56" s="1"/>
  <c r="AA31" i="59"/>
  <c r="V43" i="56" s="1"/>
  <c r="AC27" i="59"/>
  <c r="X39" i="56" s="1"/>
  <c r="Y31" i="59"/>
  <c r="T43" i="56" s="1"/>
  <c r="AC31" i="59"/>
  <c r="X43" i="56" s="1"/>
  <c r="H27" i="59"/>
  <c r="E39" i="56" s="1"/>
  <c r="Q31" i="59"/>
  <c r="M43" i="56" s="1"/>
  <c r="O28" i="59"/>
  <c r="K40" i="56" s="1"/>
  <c r="J35" i="59"/>
  <c r="G47" i="56" s="1"/>
  <c r="AB31" i="59"/>
  <c r="W43" i="56" s="1"/>
  <c r="P31" i="59"/>
  <c r="L43" i="56" s="1"/>
  <c r="K28" i="59"/>
  <c r="H40" i="56" s="1"/>
  <c r="O31" i="59"/>
  <c r="K43" i="56" s="1"/>
  <c r="N31" i="59"/>
  <c r="J43" i="56" s="1"/>
  <c r="K27" i="59"/>
  <c r="H39" i="56" s="1"/>
  <c r="AB27" i="59"/>
  <c r="W39" i="56" s="1"/>
  <c r="S31" i="59"/>
  <c r="O43" i="56" s="1"/>
  <c r="T28" i="59"/>
  <c r="P40" i="56" s="1"/>
  <c r="AA27" i="59"/>
  <c r="V39" i="56" s="1"/>
  <c r="J59" i="59"/>
  <c r="G71" i="56" s="1"/>
  <c r="R27" i="59"/>
  <c r="N39" i="56" s="1"/>
  <c r="V31" i="59"/>
  <c r="R43" i="56" s="1"/>
  <c r="J58" i="59"/>
  <c r="G70" i="56" s="1"/>
  <c r="Z31" i="59"/>
  <c r="U43" i="56" s="1"/>
  <c r="V27" i="59"/>
  <c r="R39" i="56" s="1"/>
  <c r="O27" i="59"/>
  <c r="K39" i="56" s="1"/>
  <c r="H31" i="59"/>
  <c r="E43" i="56" s="1"/>
  <c r="I27" i="59"/>
  <c r="F39" i="56" s="1"/>
  <c r="V14" i="59"/>
  <c r="R26" i="56" s="1"/>
  <c r="R28" i="59"/>
  <c r="N40" i="56" s="1"/>
  <c r="K35" i="59"/>
  <c r="H47" i="56" s="1"/>
  <c r="L52" i="59"/>
  <c r="I64" i="56" s="1"/>
  <c r="U31" i="59"/>
  <c r="Q43" i="56" s="1"/>
  <c r="T31" i="59"/>
  <c r="P43" i="56" s="1"/>
  <c r="Q28" i="59"/>
  <c r="M40" i="56" s="1"/>
  <c r="N27" i="59"/>
  <c r="J39" i="56" s="1"/>
  <c r="W27" i="59"/>
  <c r="S39" i="56" s="1"/>
  <c r="P27" i="59"/>
  <c r="L39" i="56" s="1"/>
  <c r="AB28" i="59"/>
  <c r="W40" i="56" s="1"/>
  <c r="H14" i="59"/>
  <c r="E26" i="56" s="1"/>
  <c r="L35" i="59"/>
  <c r="I47" i="56" s="1"/>
  <c r="I31" i="59"/>
  <c r="F43" i="56" s="1"/>
  <c r="Q58" i="59"/>
  <c r="M70" i="56" s="1"/>
  <c r="T27" i="59"/>
  <c r="P39" i="56" s="1"/>
  <c r="Z27" i="59"/>
  <c r="U39" i="56" s="1"/>
  <c r="I28" i="59"/>
  <c r="F40" i="56" s="1"/>
  <c r="P51" i="59"/>
  <c r="L63" i="56" s="1"/>
  <c r="W35" i="59"/>
  <c r="S47" i="56" s="1"/>
  <c r="Z47" i="59"/>
  <c r="U59" i="56" s="1"/>
  <c r="R31" i="59"/>
  <c r="N43" i="56" s="1"/>
  <c r="Z58" i="59"/>
  <c r="U70" i="56" s="1"/>
  <c r="J31" i="59"/>
  <c r="G43" i="56" s="1"/>
  <c r="U28" i="59"/>
  <c r="Q40" i="56" s="1"/>
  <c r="S51" i="59"/>
  <c r="O63" i="56" s="1"/>
  <c r="AC47" i="59"/>
  <c r="X59" i="56" s="1"/>
  <c r="K51" i="59"/>
  <c r="H63" i="56" s="1"/>
  <c r="Y33" i="59"/>
  <c r="T45" i="56" s="1"/>
  <c r="P33" i="59"/>
  <c r="L45" i="56" s="1"/>
  <c r="W33" i="59"/>
  <c r="S45" i="56" s="1"/>
  <c r="O33" i="59"/>
  <c r="K45" i="56" s="1"/>
  <c r="AC33" i="59"/>
  <c r="X45" i="56" s="1"/>
  <c r="T33" i="59"/>
  <c r="P45" i="56" s="1"/>
  <c r="K33" i="59"/>
  <c r="H45" i="56" s="1"/>
  <c r="R33" i="59"/>
  <c r="N45" i="56" s="1"/>
  <c r="Z33" i="59"/>
  <c r="U45" i="56" s="1"/>
  <c r="J33" i="59"/>
  <c r="G45" i="56" s="1"/>
  <c r="V33" i="59"/>
  <c r="R45" i="56" s="1"/>
  <c r="S33" i="59"/>
  <c r="O45" i="56" s="1"/>
  <c r="Q33" i="59"/>
  <c r="M45" i="56" s="1"/>
  <c r="N33" i="59"/>
  <c r="J45" i="56" s="1"/>
  <c r="AB33" i="59"/>
  <c r="W45" i="56" s="1"/>
  <c r="L33" i="59"/>
  <c r="I45" i="56" s="1"/>
  <c r="AA33" i="59"/>
  <c r="V45" i="56" s="1"/>
  <c r="U33" i="59"/>
  <c r="Q45" i="56" s="1"/>
  <c r="I33" i="59"/>
  <c r="F45" i="56" s="1"/>
  <c r="H33" i="59"/>
  <c r="E45" i="56" s="1"/>
  <c r="T14" i="59"/>
  <c r="P26" i="56" s="1"/>
  <c r="Z14" i="59"/>
  <c r="U26" i="56" s="1"/>
  <c r="AA14" i="59"/>
  <c r="V26" i="56" s="1"/>
  <c r="Z34" i="59"/>
  <c r="U46" i="56" s="1"/>
  <c r="Q34" i="59"/>
  <c r="M46" i="56" s="1"/>
  <c r="H34" i="59"/>
  <c r="E46" i="56" s="1"/>
  <c r="Y34" i="59"/>
  <c r="T46" i="56" s="1"/>
  <c r="P34" i="59"/>
  <c r="L46" i="56" s="1"/>
  <c r="U34" i="59"/>
  <c r="Q46" i="56" s="1"/>
  <c r="L34" i="59"/>
  <c r="I46" i="56" s="1"/>
  <c r="T34" i="59"/>
  <c r="P46" i="56" s="1"/>
  <c r="AB34" i="59"/>
  <c r="W46" i="56" s="1"/>
  <c r="N34" i="59"/>
  <c r="J46" i="56" s="1"/>
  <c r="R34" i="59"/>
  <c r="N46" i="56" s="1"/>
  <c r="K34" i="59"/>
  <c r="H46" i="56" s="1"/>
  <c r="AC34" i="59"/>
  <c r="X46" i="56" s="1"/>
  <c r="J34" i="59"/>
  <c r="G46" i="56" s="1"/>
  <c r="AA34" i="59"/>
  <c r="V46" i="56" s="1"/>
  <c r="I34" i="59"/>
  <c r="F46" i="56" s="1"/>
  <c r="O34" i="59"/>
  <c r="K46" i="56" s="1"/>
  <c r="V34" i="59"/>
  <c r="R46" i="56" s="1"/>
  <c r="W34" i="59"/>
  <c r="S46" i="56" s="1"/>
  <c r="S34" i="59"/>
  <c r="O46" i="56" s="1"/>
  <c r="AC24" i="59"/>
  <c r="X36" i="56" s="1"/>
  <c r="T24" i="59"/>
  <c r="P36" i="56" s="1"/>
  <c r="K24" i="59"/>
  <c r="H36" i="56" s="1"/>
  <c r="Y24" i="59"/>
  <c r="T36" i="56" s="1"/>
  <c r="P24" i="59"/>
  <c r="L36" i="56" s="1"/>
  <c r="W24" i="59"/>
  <c r="S36" i="56" s="1"/>
  <c r="L24" i="59"/>
  <c r="I36" i="56" s="1"/>
  <c r="U24" i="59"/>
  <c r="Q36" i="56" s="1"/>
  <c r="I24" i="59"/>
  <c r="F36" i="56" s="1"/>
  <c r="R24" i="59"/>
  <c r="N36" i="56" s="1"/>
  <c r="N24" i="59"/>
  <c r="J36" i="56" s="1"/>
  <c r="S24" i="59"/>
  <c r="O36" i="56" s="1"/>
  <c r="Q24" i="59"/>
  <c r="M36" i="56" s="1"/>
  <c r="AB24" i="59"/>
  <c r="W36" i="56" s="1"/>
  <c r="J24" i="59"/>
  <c r="G36" i="56" s="1"/>
  <c r="AA24" i="59"/>
  <c r="V36" i="56" s="1"/>
  <c r="H24" i="59"/>
  <c r="E36" i="56" s="1"/>
  <c r="Z24" i="59"/>
  <c r="U36" i="56" s="1"/>
  <c r="V24" i="59"/>
  <c r="R36" i="56" s="1"/>
  <c r="O24" i="59"/>
  <c r="K36" i="56" s="1"/>
  <c r="R58" i="59"/>
  <c r="N70" i="56" s="1"/>
  <c r="Y20" i="59"/>
  <c r="T32" i="56" s="1"/>
  <c r="P20" i="59"/>
  <c r="L32" i="56" s="1"/>
  <c r="AC20" i="59"/>
  <c r="X32" i="56" s="1"/>
  <c r="T20" i="59"/>
  <c r="P32" i="56" s="1"/>
  <c r="K20" i="59"/>
  <c r="H32" i="56" s="1"/>
  <c r="U20" i="59"/>
  <c r="Q32" i="56" s="1"/>
  <c r="I20" i="59"/>
  <c r="F32" i="56" s="1"/>
  <c r="R20" i="59"/>
  <c r="N32" i="56" s="1"/>
  <c r="AA20" i="59"/>
  <c r="V32" i="56" s="1"/>
  <c r="O20" i="59"/>
  <c r="K32" i="56" s="1"/>
  <c r="AB20" i="59"/>
  <c r="W32" i="56" s="1"/>
  <c r="J20" i="59"/>
  <c r="G32" i="56" s="1"/>
  <c r="Z20" i="59"/>
  <c r="U32" i="56" s="1"/>
  <c r="H20" i="59"/>
  <c r="E32" i="56" s="1"/>
  <c r="W20" i="59"/>
  <c r="S32" i="56" s="1"/>
  <c r="Q20" i="59"/>
  <c r="M32" i="56" s="1"/>
  <c r="N20" i="59"/>
  <c r="J32" i="56" s="1"/>
  <c r="V20" i="59"/>
  <c r="R32" i="56" s="1"/>
  <c r="S20" i="59"/>
  <c r="O32" i="56" s="1"/>
  <c r="L20" i="59"/>
  <c r="I32" i="56" s="1"/>
  <c r="J28" i="59"/>
  <c r="G40" i="56" s="1"/>
  <c r="U17" i="59"/>
  <c r="Q29" i="56" s="1"/>
  <c r="L17" i="59"/>
  <c r="I29" i="56" s="1"/>
  <c r="Z17" i="59"/>
  <c r="U29" i="56" s="1"/>
  <c r="Q17" i="59"/>
  <c r="M29" i="56" s="1"/>
  <c r="AB17" i="59"/>
  <c r="W29" i="56" s="1"/>
  <c r="P17" i="59"/>
  <c r="L29" i="56" s="1"/>
  <c r="Y17" i="59"/>
  <c r="T29" i="56" s="1"/>
  <c r="N17" i="59"/>
  <c r="J29" i="56" s="1"/>
  <c r="S17" i="59"/>
  <c r="O29" i="56" s="1"/>
  <c r="W17" i="59"/>
  <c r="S29" i="56" s="1"/>
  <c r="R17" i="59"/>
  <c r="N29" i="56" s="1"/>
  <c r="I17" i="59"/>
  <c r="F29" i="56" s="1"/>
  <c r="H17" i="59"/>
  <c r="E29" i="56" s="1"/>
  <c r="O17" i="59"/>
  <c r="K29" i="56" s="1"/>
  <c r="AC17" i="59"/>
  <c r="X29" i="56" s="1"/>
  <c r="K17" i="59"/>
  <c r="H29" i="56" s="1"/>
  <c r="AA17" i="59"/>
  <c r="V29" i="56" s="1"/>
  <c r="J17" i="59"/>
  <c r="G29" i="56" s="1"/>
  <c r="V17" i="59"/>
  <c r="R29" i="56" s="1"/>
  <c r="T17" i="59"/>
  <c r="P29" i="56" s="1"/>
  <c r="J14" i="59"/>
  <c r="G26" i="56" s="1"/>
  <c r="S14" i="59"/>
  <c r="O26" i="56" s="1"/>
  <c r="Y49" i="59"/>
  <c r="T61" i="56" s="1"/>
  <c r="P49" i="59"/>
  <c r="L61" i="56" s="1"/>
  <c r="W49" i="59"/>
  <c r="S61" i="56" s="1"/>
  <c r="O49" i="59"/>
  <c r="K61" i="56" s="1"/>
  <c r="AC49" i="59"/>
  <c r="X61" i="56" s="1"/>
  <c r="T49" i="59"/>
  <c r="P61" i="56" s="1"/>
  <c r="K49" i="59"/>
  <c r="H61" i="56" s="1"/>
  <c r="Z49" i="59"/>
  <c r="U61" i="56" s="1"/>
  <c r="J49" i="59"/>
  <c r="G61" i="56" s="1"/>
  <c r="R49" i="59"/>
  <c r="N61" i="56" s="1"/>
  <c r="AB49" i="59"/>
  <c r="W61" i="56" s="1"/>
  <c r="I49" i="59"/>
  <c r="F61" i="56" s="1"/>
  <c r="V49" i="59"/>
  <c r="R61" i="56" s="1"/>
  <c r="U49" i="59"/>
  <c r="Q61" i="56" s="1"/>
  <c r="S49" i="59"/>
  <c r="O61" i="56" s="1"/>
  <c r="AA49" i="59"/>
  <c r="V61" i="56" s="1"/>
  <c r="Q49" i="59"/>
  <c r="M61" i="56" s="1"/>
  <c r="H49" i="59"/>
  <c r="E61" i="56" s="1"/>
  <c r="N49" i="59"/>
  <c r="J61" i="56" s="1"/>
  <c r="L49" i="59"/>
  <c r="I61" i="56" s="1"/>
  <c r="L58" i="59"/>
  <c r="I70" i="56" s="1"/>
  <c r="AC53" i="59"/>
  <c r="X65" i="56" s="1"/>
  <c r="T53" i="59"/>
  <c r="P65" i="56" s="1"/>
  <c r="K53" i="59"/>
  <c r="H65" i="56" s="1"/>
  <c r="AB53" i="59"/>
  <c r="W65" i="56" s="1"/>
  <c r="S53" i="59"/>
  <c r="O65" i="56" s="1"/>
  <c r="J53" i="59"/>
  <c r="G65" i="56" s="1"/>
  <c r="Y53" i="59"/>
  <c r="T65" i="56" s="1"/>
  <c r="P53" i="59"/>
  <c r="L65" i="56" s="1"/>
  <c r="U53" i="59"/>
  <c r="Q65" i="56" s="1"/>
  <c r="AA53" i="59"/>
  <c r="V65" i="56" s="1"/>
  <c r="N53" i="59"/>
  <c r="J65" i="56" s="1"/>
  <c r="Q53" i="59"/>
  <c r="M65" i="56" s="1"/>
  <c r="L53" i="59"/>
  <c r="I65" i="56" s="1"/>
  <c r="I53" i="59"/>
  <c r="F65" i="56" s="1"/>
  <c r="Z53" i="59"/>
  <c r="U65" i="56" s="1"/>
  <c r="H53" i="59"/>
  <c r="E65" i="56" s="1"/>
  <c r="R53" i="59"/>
  <c r="N65" i="56" s="1"/>
  <c r="O53" i="59"/>
  <c r="K65" i="56" s="1"/>
  <c r="V53" i="59"/>
  <c r="R65" i="56" s="1"/>
  <c r="W53" i="59"/>
  <c r="S65" i="56" s="1"/>
  <c r="AB23" i="59"/>
  <c r="W35" i="56" s="1"/>
  <c r="S23" i="59"/>
  <c r="O35" i="56" s="1"/>
  <c r="J23" i="59"/>
  <c r="G35" i="56" s="1"/>
  <c r="W23" i="59"/>
  <c r="S35" i="56" s="1"/>
  <c r="O23" i="59"/>
  <c r="K35" i="56" s="1"/>
  <c r="Z23" i="59"/>
  <c r="U35" i="56" s="1"/>
  <c r="N23" i="59"/>
  <c r="J35" i="56" s="1"/>
  <c r="V23" i="59"/>
  <c r="R35" i="56" s="1"/>
  <c r="K23" i="59"/>
  <c r="H35" i="56" s="1"/>
  <c r="T23" i="59"/>
  <c r="P35" i="56" s="1"/>
  <c r="H23" i="59"/>
  <c r="E35" i="56" s="1"/>
  <c r="R23" i="59"/>
  <c r="N35" i="56" s="1"/>
  <c r="Q23" i="59"/>
  <c r="M35" i="56" s="1"/>
  <c r="AA23" i="59"/>
  <c r="V35" i="56" s="1"/>
  <c r="P23" i="59"/>
  <c r="L35" i="56" s="1"/>
  <c r="L23" i="59"/>
  <c r="I35" i="56" s="1"/>
  <c r="AC23" i="59"/>
  <c r="X35" i="56" s="1"/>
  <c r="I23" i="59"/>
  <c r="F35" i="56" s="1"/>
  <c r="U23" i="59"/>
  <c r="Q35" i="56" s="1"/>
  <c r="Y23" i="59"/>
  <c r="T35" i="56" s="1"/>
  <c r="AB36" i="59"/>
  <c r="W48" i="56" s="1"/>
  <c r="S36" i="59"/>
  <c r="O48" i="56" s="1"/>
  <c r="J36" i="59"/>
  <c r="G48" i="56" s="1"/>
  <c r="AA36" i="59"/>
  <c r="V48" i="56" s="1"/>
  <c r="R36" i="59"/>
  <c r="N48" i="56" s="1"/>
  <c r="I36" i="59"/>
  <c r="F48" i="56" s="1"/>
  <c r="W36" i="59"/>
  <c r="S48" i="56" s="1"/>
  <c r="O36" i="59"/>
  <c r="K48" i="56" s="1"/>
  <c r="Y36" i="59"/>
  <c r="T48" i="56" s="1"/>
  <c r="K36" i="59"/>
  <c r="H48" i="56" s="1"/>
  <c r="Q36" i="59"/>
  <c r="M48" i="56" s="1"/>
  <c r="T36" i="59"/>
  <c r="P48" i="56" s="1"/>
  <c r="N36" i="59"/>
  <c r="J48" i="56" s="1"/>
  <c r="L36" i="59"/>
  <c r="I48" i="56" s="1"/>
  <c r="AC36" i="59"/>
  <c r="X48" i="56" s="1"/>
  <c r="H36" i="59"/>
  <c r="E48" i="56" s="1"/>
  <c r="V36" i="59"/>
  <c r="R48" i="56" s="1"/>
  <c r="U36" i="59"/>
  <c r="Q48" i="56" s="1"/>
  <c r="P36" i="59"/>
  <c r="L48" i="56" s="1"/>
  <c r="Z36" i="59"/>
  <c r="U48" i="56" s="1"/>
  <c r="N28" i="59"/>
  <c r="J40" i="56" s="1"/>
  <c r="H28" i="59"/>
  <c r="E40" i="56" s="1"/>
  <c r="Z28" i="59"/>
  <c r="U40" i="56" s="1"/>
  <c r="S28" i="59"/>
  <c r="O40" i="56" s="1"/>
  <c r="V28" i="59"/>
  <c r="R40" i="56" s="1"/>
  <c r="P28" i="59"/>
  <c r="L40" i="56" s="1"/>
  <c r="W14" i="59"/>
  <c r="S26" i="56" s="1"/>
  <c r="AC14" i="59"/>
  <c r="X26" i="56" s="1"/>
  <c r="AA6" i="59"/>
  <c r="V18" i="56" s="1"/>
  <c r="R6" i="59"/>
  <c r="N18" i="56" s="1"/>
  <c r="I6" i="59"/>
  <c r="F18" i="56" s="1"/>
  <c r="U6" i="59"/>
  <c r="Q18" i="56" s="1"/>
  <c r="K6" i="59"/>
  <c r="H18" i="56" s="1"/>
  <c r="AC6" i="59"/>
  <c r="X18" i="56" s="1"/>
  <c r="Q6" i="59"/>
  <c r="M18" i="56" s="1"/>
  <c r="AB6" i="59"/>
  <c r="W18" i="56" s="1"/>
  <c r="P6" i="59"/>
  <c r="L18" i="56" s="1"/>
  <c r="V6" i="59"/>
  <c r="R18" i="56" s="1"/>
  <c r="Z6" i="59"/>
  <c r="U18" i="56" s="1"/>
  <c r="O6" i="59"/>
  <c r="K18" i="56" s="1"/>
  <c r="J6" i="59"/>
  <c r="G18" i="56" s="1"/>
  <c r="Y6" i="59"/>
  <c r="T18" i="56" s="1"/>
  <c r="N6" i="59"/>
  <c r="J18" i="56" s="1"/>
  <c r="T6" i="59"/>
  <c r="P18" i="56" s="1"/>
  <c r="W6" i="59"/>
  <c r="S18" i="56" s="1"/>
  <c r="L6" i="59"/>
  <c r="I18" i="56" s="1"/>
  <c r="S6" i="59"/>
  <c r="O18" i="56" s="1"/>
  <c r="H6" i="59"/>
  <c r="E18" i="56" s="1"/>
  <c r="U58" i="59"/>
  <c r="Q70" i="56" s="1"/>
  <c r="Y41" i="59"/>
  <c r="T53" i="56" s="1"/>
  <c r="P41" i="59"/>
  <c r="L53" i="56" s="1"/>
  <c r="W41" i="59"/>
  <c r="S53" i="56" s="1"/>
  <c r="O41" i="59"/>
  <c r="K53" i="56" s="1"/>
  <c r="AC41" i="59"/>
  <c r="X53" i="56" s="1"/>
  <c r="T41" i="59"/>
  <c r="P53" i="56" s="1"/>
  <c r="K41" i="59"/>
  <c r="H53" i="56" s="1"/>
  <c r="U41" i="59"/>
  <c r="Q53" i="56" s="1"/>
  <c r="H41" i="59"/>
  <c r="E53" i="56" s="1"/>
  <c r="AB41" i="59"/>
  <c r="W53" i="56" s="1"/>
  <c r="N41" i="59"/>
  <c r="J53" i="56" s="1"/>
  <c r="Q41" i="59"/>
  <c r="M53" i="56" s="1"/>
  <c r="J41" i="59"/>
  <c r="G53" i="56" s="1"/>
  <c r="AA41" i="59"/>
  <c r="V53" i="56" s="1"/>
  <c r="I41" i="59"/>
  <c r="F53" i="56" s="1"/>
  <c r="Z41" i="59"/>
  <c r="U53" i="56" s="1"/>
  <c r="R41" i="59"/>
  <c r="N53" i="56" s="1"/>
  <c r="L41" i="59"/>
  <c r="I53" i="56" s="1"/>
  <c r="V41" i="59"/>
  <c r="R53" i="56" s="1"/>
  <c r="S41" i="59"/>
  <c r="O53" i="56" s="1"/>
  <c r="U9" i="59"/>
  <c r="Q21" i="56" s="1"/>
  <c r="L9" i="59"/>
  <c r="I21" i="56" s="1"/>
  <c r="AB9" i="59"/>
  <c r="W21" i="56" s="1"/>
  <c r="R9" i="59"/>
  <c r="N21" i="56" s="1"/>
  <c r="H9" i="59"/>
  <c r="E21" i="56" s="1"/>
  <c r="Z9" i="59"/>
  <c r="U21" i="56" s="1"/>
  <c r="P9" i="59"/>
  <c r="L21" i="56" s="1"/>
  <c r="T9" i="59"/>
  <c r="P21" i="56" s="1"/>
  <c r="S9" i="59"/>
  <c r="O21" i="56" s="1"/>
  <c r="Y9" i="59"/>
  <c r="T21" i="56" s="1"/>
  <c r="Q9" i="59"/>
  <c r="M21" i="56" s="1"/>
  <c r="K9" i="59"/>
  <c r="H21" i="56" s="1"/>
  <c r="J9" i="59"/>
  <c r="G21" i="56" s="1"/>
  <c r="AC9" i="59"/>
  <c r="X21" i="56" s="1"/>
  <c r="O9" i="59"/>
  <c r="K21" i="56" s="1"/>
  <c r="W9" i="59"/>
  <c r="S21" i="56" s="1"/>
  <c r="AA9" i="59"/>
  <c r="V21" i="56" s="1"/>
  <c r="N9" i="59"/>
  <c r="J21" i="56" s="1"/>
  <c r="V9" i="59"/>
  <c r="R21" i="56" s="1"/>
  <c r="I9" i="59"/>
  <c r="F21" i="56" s="1"/>
  <c r="U46" i="59"/>
  <c r="Q58" i="56" s="1"/>
  <c r="L46" i="59"/>
  <c r="I58" i="56" s="1"/>
  <c r="AC46" i="59"/>
  <c r="X58" i="56" s="1"/>
  <c r="T46" i="59"/>
  <c r="P58" i="56" s="1"/>
  <c r="K46" i="59"/>
  <c r="H58" i="56" s="1"/>
  <c r="Z46" i="59"/>
  <c r="U58" i="56" s="1"/>
  <c r="Q46" i="59"/>
  <c r="M58" i="56" s="1"/>
  <c r="H46" i="59"/>
  <c r="E58" i="56" s="1"/>
  <c r="S46" i="59"/>
  <c r="O58" i="56" s="1"/>
  <c r="AA46" i="59"/>
  <c r="V58" i="56" s="1"/>
  <c r="N46" i="59"/>
  <c r="J58" i="56" s="1"/>
  <c r="P46" i="59"/>
  <c r="L58" i="56" s="1"/>
  <c r="J46" i="59"/>
  <c r="G58" i="56" s="1"/>
  <c r="AB46" i="59"/>
  <c r="W58" i="56" s="1"/>
  <c r="I46" i="59"/>
  <c r="F58" i="56" s="1"/>
  <c r="Y46" i="59"/>
  <c r="T58" i="56" s="1"/>
  <c r="R46" i="59"/>
  <c r="N58" i="56" s="1"/>
  <c r="O46" i="59"/>
  <c r="K58" i="56" s="1"/>
  <c r="W46" i="59"/>
  <c r="S58" i="56" s="1"/>
  <c r="V46" i="59"/>
  <c r="R58" i="56" s="1"/>
  <c r="L28" i="59"/>
  <c r="I40" i="56" s="1"/>
  <c r="Y28" i="59"/>
  <c r="T40" i="56" s="1"/>
  <c r="L14" i="59"/>
  <c r="I26" i="56" s="1"/>
  <c r="K14" i="59"/>
  <c r="H26" i="56" s="1"/>
  <c r="Z13" i="59"/>
  <c r="U25" i="56" s="1"/>
  <c r="Q13" i="59"/>
  <c r="M25" i="56" s="1"/>
  <c r="H13" i="59"/>
  <c r="E25" i="56" s="1"/>
  <c r="AA13" i="59"/>
  <c r="V25" i="56" s="1"/>
  <c r="P13" i="59"/>
  <c r="L25" i="56" s="1"/>
  <c r="W13" i="59"/>
  <c r="S25" i="56" s="1"/>
  <c r="N13" i="59"/>
  <c r="J25" i="56" s="1"/>
  <c r="Y13" i="59"/>
  <c r="T25" i="56" s="1"/>
  <c r="K13" i="59"/>
  <c r="H25" i="56" s="1"/>
  <c r="V13" i="59"/>
  <c r="R25" i="56" s="1"/>
  <c r="J13" i="59"/>
  <c r="G25" i="56" s="1"/>
  <c r="U13" i="59"/>
  <c r="Q25" i="56" s="1"/>
  <c r="I13" i="59"/>
  <c r="F25" i="56" s="1"/>
  <c r="AC13" i="59"/>
  <c r="X25" i="56" s="1"/>
  <c r="T13" i="59"/>
  <c r="P25" i="56" s="1"/>
  <c r="O13" i="59"/>
  <c r="K25" i="56" s="1"/>
  <c r="S13" i="59"/>
  <c r="O25" i="56" s="1"/>
  <c r="R13" i="59"/>
  <c r="N25" i="56" s="1"/>
  <c r="AB13" i="59"/>
  <c r="W25" i="56" s="1"/>
  <c r="L13" i="59"/>
  <c r="I25" i="56" s="1"/>
  <c r="AB44" i="59"/>
  <c r="W56" i="56" s="1"/>
  <c r="S44" i="59"/>
  <c r="O56" i="56" s="1"/>
  <c r="J44" i="59"/>
  <c r="G56" i="56" s="1"/>
  <c r="AA44" i="59"/>
  <c r="V56" i="56" s="1"/>
  <c r="R44" i="59"/>
  <c r="N56" i="56" s="1"/>
  <c r="I44" i="59"/>
  <c r="F56" i="56" s="1"/>
  <c r="W44" i="59"/>
  <c r="S56" i="56" s="1"/>
  <c r="O44" i="59"/>
  <c r="K56" i="56" s="1"/>
  <c r="AC44" i="59"/>
  <c r="X56" i="56" s="1"/>
  <c r="N44" i="59"/>
  <c r="J56" i="56" s="1"/>
  <c r="U44" i="59"/>
  <c r="Q56" i="56" s="1"/>
  <c r="K44" i="59"/>
  <c r="H56" i="56" s="1"/>
  <c r="Y44" i="59"/>
  <c r="T56" i="56" s="1"/>
  <c r="V44" i="59"/>
  <c r="R56" i="56" s="1"/>
  <c r="T44" i="59"/>
  <c r="P56" i="56" s="1"/>
  <c r="Z44" i="59"/>
  <c r="U56" i="56" s="1"/>
  <c r="Q44" i="59"/>
  <c r="M56" i="56" s="1"/>
  <c r="P44" i="59"/>
  <c r="L56" i="56" s="1"/>
  <c r="L44" i="59"/>
  <c r="I56" i="56" s="1"/>
  <c r="H44" i="59"/>
  <c r="E56" i="56" s="1"/>
  <c r="AC37" i="59"/>
  <c r="X49" i="56" s="1"/>
  <c r="T37" i="59"/>
  <c r="P49" i="56" s="1"/>
  <c r="K37" i="59"/>
  <c r="H49" i="56" s="1"/>
  <c r="AB37" i="59"/>
  <c r="W49" i="56" s="1"/>
  <c r="S37" i="59"/>
  <c r="O49" i="56" s="1"/>
  <c r="J37" i="59"/>
  <c r="G49" i="56" s="1"/>
  <c r="Y37" i="59"/>
  <c r="T49" i="56" s="1"/>
  <c r="P37" i="59"/>
  <c r="L49" i="56" s="1"/>
  <c r="AA37" i="59"/>
  <c r="V49" i="56" s="1"/>
  <c r="N37" i="59"/>
  <c r="J49" i="56" s="1"/>
  <c r="U37" i="59"/>
  <c r="Q49" i="56" s="1"/>
  <c r="L37" i="59"/>
  <c r="I49" i="56" s="1"/>
  <c r="Z37" i="59"/>
  <c r="U49" i="56" s="1"/>
  <c r="H37" i="59"/>
  <c r="E49" i="56" s="1"/>
  <c r="W37" i="59"/>
  <c r="S49" i="56" s="1"/>
  <c r="V37" i="59"/>
  <c r="R49" i="56" s="1"/>
  <c r="I37" i="59"/>
  <c r="F49" i="56" s="1"/>
  <c r="R37" i="59"/>
  <c r="N49" i="56" s="1"/>
  <c r="Q37" i="59"/>
  <c r="M49" i="56" s="1"/>
  <c r="O37" i="59"/>
  <c r="K49" i="56" s="1"/>
  <c r="P58" i="59"/>
  <c r="L70" i="56" s="1"/>
  <c r="Z50" i="59"/>
  <c r="U62" i="56" s="1"/>
  <c r="Q50" i="59"/>
  <c r="M62" i="56" s="1"/>
  <c r="H50" i="59"/>
  <c r="E62" i="56" s="1"/>
  <c r="Y50" i="59"/>
  <c r="T62" i="56" s="1"/>
  <c r="P50" i="59"/>
  <c r="L62" i="56" s="1"/>
  <c r="U50" i="59"/>
  <c r="Q62" i="56" s="1"/>
  <c r="L50" i="59"/>
  <c r="I62" i="56" s="1"/>
  <c r="AB50" i="59"/>
  <c r="W62" i="56" s="1"/>
  <c r="N50" i="59"/>
  <c r="J62" i="56" s="1"/>
  <c r="T50" i="59"/>
  <c r="P62" i="56" s="1"/>
  <c r="V50" i="59"/>
  <c r="R62" i="56" s="1"/>
  <c r="R50" i="59"/>
  <c r="N62" i="56" s="1"/>
  <c r="O50" i="59"/>
  <c r="K62" i="56" s="1"/>
  <c r="K50" i="59"/>
  <c r="H62" i="56" s="1"/>
  <c r="J50" i="59"/>
  <c r="G62" i="56" s="1"/>
  <c r="AC50" i="59"/>
  <c r="X62" i="56" s="1"/>
  <c r="AA50" i="59"/>
  <c r="V62" i="56" s="1"/>
  <c r="W50" i="59"/>
  <c r="S62" i="56" s="1"/>
  <c r="S50" i="59"/>
  <c r="O62" i="56" s="1"/>
  <c r="I50" i="59"/>
  <c r="F62" i="56" s="1"/>
  <c r="U38" i="59"/>
  <c r="Q50" i="56" s="1"/>
  <c r="L38" i="59"/>
  <c r="I50" i="56" s="1"/>
  <c r="AC38" i="59"/>
  <c r="X50" i="56" s="1"/>
  <c r="T38" i="59"/>
  <c r="P50" i="56" s="1"/>
  <c r="K38" i="59"/>
  <c r="H50" i="56" s="1"/>
  <c r="Z38" i="59"/>
  <c r="U50" i="56" s="1"/>
  <c r="Q38" i="59"/>
  <c r="M50" i="56" s="1"/>
  <c r="H38" i="59"/>
  <c r="E50" i="56" s="1"/>
  <c r="P38" i="59"/>
  <c r="L50" i="56" s="1"/>
  <c r="W38" i="59"/>
  <c r="S50" i="56" s="1"/>
  <c r="I38" i="59"/>
  <c r="F50" i="56" s="1"/>
  <c r="Y38" i="59"/>
  <c r="T50" i="56" s="1"/>
  <c r="S38" i="59"/>
  <c r="O50" i="56" s="1"/>
  <c r="R38" i="59"/>
  <c r="N50" i="56" s="1"/>
  <c r="O38" i="59"/>
  <c r="K50" i="56" s="1"/>
  <c r="V38" i="59"/>
  <c r="R50" i="56" s="1"/>
  <c r="N38" i="59"/>
  <c r="J50" i="56" s="1"/>
  <c r="AB38" i="59"/>
  <c r="W50" i="56" s="1"/>
  <c r="AA38" i="59"/>
  <c r="V50" i="56" s="1"/>
  <c r="J38" i="59"/>
  <c r="G50" i="56" s="1"/>
  <c r="AB15" i="59"/>
  <c r="W27" i="56" s="1"/>
  <c r="S15" i="59"/>
  <c r="O27" i="56" s="1"/>
  <c r="J15" i="59"/>
  <c r="G27" i="56" s="1"/>
  <c r="Z15" i="59"/>
  <c r="U27" i="56" s="1"/>
  <c r="P15" i="59"/>
  <c r="L27" i="56" s="1"/>
  <c r="W15" i="59"/>
  <c r="S27" i="56" s="1"/>
  <c r="N15" i="59"/>
  <c r="J27" i="56" s="1"/>
  <c r="AC15" i="59"/>
  <c r="X27" i="56" s="1"/>
  <c r="O15" i="59"/>
  <c r="K27" i="56" s="1"/>
  <c r="AA15" i="59"/>
  <c r="V27" i="56" s="1"/>
  <c r="L15" i="59"/>
  <c r="I27" i="56" s="1"/>
  <c r="T15" i="59"/>
  <c r="P27" i="56" s="1"/>
  <c r="Y15" i="59"/>
  <c r="T27" i="56" s="1"/>
  <c r="K15" i="59"/>
  <c r="H27" i="56" s="1"/>
  <c r="R15" i="59"/>
  <c r="N27" i="56" s="1"/>
  <c r="V15" i="59"/>
  <c r="R27" i="56" s="1"/>
  <c r="I15" i="59"/>
  <c r="F27" i="56" s="1"/>
  <c r="U15" i="59"/>
  <c r="Q27" i="56" s="1"/>
  <c r="H15" i="59"/>
  <c r="E27" i="56" s="1"/>
  <c r="Q15" i="59"/>
  <c r="M27" i="56" s="1"/>
  <c r="W28" i="59"/>
  <c r="S40" i="56" s="1"/>
  <c r="P14" i="59"/>
  <c r="L26" i="56" s="1"/>
  <c r="Y14" i="59"/>
  <c r="T26" i="56" s="1"/>
  <c r="U14" i="59"/>
  <c r="Q26" i="56" s="1"/>
  <c r="Y57" i="59"/>
  <c r="T69" i="56" s="1"/>
  <c r="P57" i="59"/>
  <c r="L69" i="56" s="1"/>
  <c r="W57" i="59"/>
  <c r="S69" i="56" s="1"/>
  <c r="O57" i="59"/>
  <c r="K69" i="56" s="1"/>
  <c r="AC57" i="59"/>
  <c r="X69" i="56" s="1"/>
  <c r="T57" i="59"/>
  <c r="P69" i="56" s="1"/>
  <c r="K57" i="59"/>
  <c r="H69" i="56" s="1"/>
  <c r="AB57" i="59"/>
  <c r="W69" i="56" s="1"/>
  <c r="N57" i="59"/>
  <c r="J69" i="56" s="1"/>
  <c r="U57" i="59"/>
  <c r="Q69" i="56" s="1"/>
  <c r="H57" i="59"/>
  <c r="E69" i="56" s="1"/>
  <c r="S57" i="59"/>
  <c r="O69" i="56" s="1"/>
  <c r="Q57" i="59"/>
  <c r="M69" i="56" s="1"/>
  <c r="L57" i="59"/>
  <c r="I69" i="56" s="1"/>
  <c r="J57" i="59"/>
  <c r="G69" i="56" s="1"/>
  <c r="I57" i="59"/>
  <c r="F69" i="56" s="1"/>
  <c r="Z57" i="59"/>
  <c r="U69" i="56" s="1"/>
  <c r="V57" i="59"/>
  <c r="R69" i="56" s="1"/>
  <c r="AA57" i="59"/>
  <c r="V69" i="56" s="1"/>
  <c r="R57" i="59"/>
  <c r="N69" i="56" s="1"/>
  <c r="AA58" i="59"/>
  <c r="V70" i="56" s="1"/>
  <c r="O14" i="59"/>
  <c r="K26" i="56" s="1"/>
  <c r="Q14" i="59"/>
  <c r="M26" i="56" s="1"/>
  <c r="I14" i="59"/>
  <c r="F26" i="56" s="1"/>
  <c r="U30" i="59"/>
  <c r="Q42" i="56" s="1"/>
  <c r="L30" i="59"/>
  <c r="I42" i="56" s="1"/>
  <c r="AC30" i="59"/>
  <c r="X42" i="56" s="1"/>
  <c r="T30" i="59"/>
  <c r="P42" i="56" s="1"/>
  <c r="K30" i="59"/>
  <c r="H42" i="56" s="1"/>
  <c r="Z30" i="59"/>
  <c r="U42" i="56" s="1"/>
  <c r="Q30" i="59"/>
  <c r="M42" i="56" s="1"/>
  <c r="H30" i="59"/>
  <c r="E42" i="56" s="1"/>
  <c r="AA30" i="59"/>
  <c r="V42" i="56" s="1"/>
  <c r="N30" i="59"/>
  <c r="J42" i="56" s="1"/>
  <c r="S30" i="59"/>
  <c r="O42" i="56" s="1"/>
  <c r="J30" i="59"/>
  <c r="G42" i="56" s="1"/>
  <c r="Y30" i="59"/>
  <c r="T42" i="56" s="1"/>
  <c r="W30" i="59"/>
  <c r="S42" i="56" s="1"/>
  <c r="V30" i="59"/>
  <c r="R42" i="56" s="1"/>
  <c r="AB30" i="59"/>
  <c r="W42" i="56" s="1"/>
  <c r="R30" i="59"/>
  <c r="N42" i="56" s="1"/>
  <c r="P30" i="59"/>
  <c r="L42" i="56" s="1"/>
  <c r="O30" i="59"/>
  <c r="K42" i="56" s="1"/>
  <c r="I30" i="59"/>
  <c r="F42" i="56" s="1"/>
  <c r="S58" i="59"/>
  <c r="O70" i="56" s="1"/>
  <c r="AC58" i="59"/>
  <c r="X70" i="56" s="1"/>
  <c r="O58" i="59"/>
  <c r="K70" i="56" s="1"/>
  <c r="K58" i="59"/>
  <c r="H70" i="56" s="1"/>
  <c r="T58" i="59"/>
  <c r="P70" i="56" s="1"/>
  <c r="V58" i="59"/>
  <c r="R70" i="56" s="1"/>
  <c r="H58" i="59"/>
  <c r="E70" i="56" s="1"/>
  <c r="W11" i="59"/>
  <c r="S23" i="56" s="1"/>
  <c r="O11" i="59"/>
  <c r="K23" i="56" s="1"/>
  <c r="AA11" i="59"/>
  <c r="V23" i="56" s="1"/>
  <c r="Q11" i="59"/>
  <c r="M23" i="56" s="1"/>
  <c r="Y11" i="59"/>
  <c r="T23" i="56" s="1"/>
  <c r="N11" i="59"/>
  <c r="J23" i="56" s="1"/>
  <c r="U11" i="59"/>
  <c r="Q23" i="56" s="1"/>
  <c r="I11" i="59"/>
  <c r="F23" i="56" s="1"/>
  <c r="T11" i="59"/>
  <c r="P23" i="56" s="1"/>
  <c r="H11" i="59"/>
  <c r="E23" i="56" s="1"/>
  <c r="S11" i="59"/>
  <c r="O23" i="56" s="1"/>
  <c r="L11" i="59"/>
  <c r="I23" i="56" s="1"/>
  <c r="R11" i="59"/>
  <c r="N23" i="56" s="1"/>
  <c r="AC11" i="59"/>
  <c r="X23" i="56" s="1"/>
  <c r="P11" i="59"/>
  <c r="L23" i="56" s="1"/>
  <c r="AB11" i="59"/>
  <c r="W23" i="56" s="1"/>
  <c r="V11" i="59"/>
  <c r="R23" i="56" s="1"/>
  <c r="J11" i="59"/>
  <c r="G23" i="56" s="1"/>
  <c r="Z11" i="59"/>
  <c r="U23" i="56" s="1"/>
  <c r="K11" i="59"/>
  <c r="H23" i="56" s="1"/>
  <c r="AC8" i="59"/>
  <c r="X20" i="56" s="1"/>
  <c r="T8" i="59"/>
  <c r="P20" i="56" s="1"/>
  <c r="K8" i="59"/>
  <c r="H20" i="56" s="1"/>
  <c r="W8" i="59"/>
  <c r="S20" i="56" s="1"/>
  <c r="N8" i="59"/>
  <c r="J20" i="56" s="1"/>
  <c r="U8" i="59"/>
  <c r="Q20" i="56" s="1"/>
  <c r="J8" i="59"/>
  <c r="G20" i="56" s="1"/>
  <c r="R8" i="59"/>
  <c r="N20" i="56" s="1"/>
  <c r="H8" i="59"/>
  <c r="E20" i="56" s="1"/>
  <c r="Q8" i="59"/>
  <c r="M20" i="56" s="1"/>
  <c r="I8" i="59"/>
  <c r="F20" i="56" s="1"/>
  <c r="V8" i="59"/>
  <c r="R20" i="56" s="1"/>
  <c r="AB8" i="59"/>
  <c r="W20" i="56" s="1"/>
  <c r="P8" i="59"/>
  <c r="L20" i="56" s="1"/>
  <c r="AA8" i="59"/>
  <c r="V20" i="56" s="1"/>
  <c r="O8" i="59"/>
  <c r="K20" i="56" s="1"/>
  <c r="Z8" i="59"/>
  <c r="U20" i="56" s="1"/>
  <c r="L8" i="59"/>
  <c r="I20" i="56" s="1"/>
  <c r="S8" i="59"/>
  <c r="O20" i="56" s="1"/>
  <c r="Y8" i="59"/>
  <c r="T20" i="56" s="1"/>
  <c r="AB14" i="59"/>
  <c r="W26" i="56" s="1"/>
  <c r="N14" i="59"/>
  <c r="J26" i="56" s="1"/>
  <c r="H7" i="53"/>
  <c r="F19" i="51"/>
  <c r="G64" i="55"/>
  <c r="H64" i="55" s="1"/>
  <c r="I64" i="55" s="1"/>
  <c r="J64" i="55" s="1"/>
  <c r="G47" i="55"/>
  <c r="F59" i="54" s="1"/>
  <c r="J25" i="55"/>
  <c r="I37" i="54" s="1"/>
  <c r="G19" i="55"/>
  <c r="F31" i="54" s="1"/>
  <c r="G13" i="55"/>
  <c r="F25" i="54" s="1"/>
  <c r="G12" i="55"/>
  <c r="F24" i="54" s="1"/>
  <c r="H8" i="55"/>
  <c r="I8" i="55" s="1"/>
  <c r="H20" i="54" s="1"/>
  <c r="G59" i="55"/>
  <c r="F71" i="54" s="1"/>
  <c r="H18" i="55"/>
  <c r="I72" i="55"/>
  <c r="J72" i="55" s="1"/>
  <c r="H58" i="55"/>
  <c r="G70" i="54" s="1"/>
  <c r="G37" i="55"/>
  <c r="F49" i="54" s="1"/>
  <c r="E21" i="54"/>
  <c r="H49" i="55"/>
  <c r="G61" i="54" s="1"/>
  <c r="F61" i="54"/>
  <c r="H32" i="55"/>
  <c r="G44" i="54" s="1"/>
  <c r="H17" i="55"/>
  <c r="G29" i="54" s="1"/>
  <c r="H24" i="55"/>
  <c r="G36" i="54" s="1"/>
  <c r="F36" i="54"/>
  <c r="H23" i="55"/>
  <c r="G35" i="54" s="1"/>
  <c r="F35" i="54"/>
  <c r="G43" i="55"/>
  <c r="F55" i="54" s="1"/>
  <c r="H41" i="55"/>
  <c r="G53" i="54" s="1"/>
  <c r="G20" i="55"/>
  <c r="F32" i="54" s="1"/>
  <c r="G9" i="55"/>
  <c r="I16" i="55"/>
  <c r="H28" i="54" s="1"/>
  <c r="H10" i="55"/>
  <c r="G22" i="54" s="1"/>
  <c r="F22" i="54"/>
  <c r="G31" i="55"/>
  <c r="H52" i="55"/>
  <c r="G64" i="54" s="1"/>
  <c r="G27" i="55"/>
  <c r="F39" i="54" s="1"/>
  <c r="G61" i="55"/>
  <c r="H61" i="55" s="1"/>
  <c r="I7" i="55"/>
  <c r="G5" i="55"/>
  <c r="F17" i="54" s="1"/>
  <c r="K60" i="55"/>
  <c r="L60" i="55" s="1"/>
  <c r="G63" i="55"/>
  <c r="H63" i="55" s="1"/>
  <c r="H81" i="55"/>
  <c r="G70" i="55"/>
  <c r="H70" i="55" s="1"/>
  <c r="I70" i="55" s="1"/>
  <c r="H56" i="55"/>
  <c r="G68" i="54" s="1"/>
  <c r="J69" i="55"/>
  <c r="K69" i="55" s="1"/>
  <c r="G21" i="55"/>
  <c r="F33" i="54" s="1"/>
  <c r="H36" i="55"/>
  <c r="G48" i="54" s="1"/>
  <c r="H51" i="55"/>
  <c r="G63" i="54" s="1"/>
  <c r="G76" i="55"/>
  <c r="G38" i="55"/>
  <c r="F50" i="54" s="1"/>
  <c r="G34" i="55"/>
  <c r="F46" i="54" s="1"/>
  <c r="G44" i="55"/>
  <c r="F56" i="54" s="1"/>
  <c r="G29" i="55"/>
  <c r="F41" i="54" s="1"/>
  <c r="H74" i="55"/>
  <c r="I74" i="55" s="1"/>
  <c r="G66" i="55"/>
  <c r="H73" i="55"/>
  <c r="I73" i="55" s="1"/>
  <c r="H67" i="55"/>
  <c r="G35" i="55"/>
  <c r="F47" i="54" s="1"/>
  <c r="I71" i="55"/>
  <c r="I55" i="55"/>
  <c r="H67" i="54" s="1"/>
  <c r="H26" i="55"/>
  <c r="G38" i="54" s="1"/>
  <c r="G77" i="55"/>
  <c r="G53" i="55"/>
  <c r="F65" i="54" s="1"/>
  <c r="G46" i="55"/>
  <c r="F58" i="54" s="1"/>
  <c r="G68" i="55"/>
  <c r="K79" i="55"/>
  <c r="L79" i="55" s="1"/>
  <c r="G62" i="55"/>
  <c r="H62" i="55" s="1"/>
  <c r="G30" i="55"/>
  <c r="F42" i="54" s="1"/>
  <c r="G80" i="55"/>
  <c r="H80" i="55" s="1"/>
  <c r="I80" i="55" s="1"/>
  <c r="G45" i="55"/>
  <c r="F57" i="54" s="1"/>
  <c r="H42" i="55"/>
  <c r="G54" i="54" s="1"/>
  <c r="H6" i="55"/>
  <c r="G18" i="54" s="1"/>
  <c r="H65" i="55"/>
  <c r="I65" i="55" s="1"/>
  <c r="G78" i="55"/>
  <c r="H78" i="55" s="1"/>
  <c r="H75" i="55"/>
  <c r="I75" i="55" s="1"/>
  <c r="G54" i="55"/>
  <c r="F66" i="54" s="1"/>
  <c r="G22" i="55"/>
  <c r="F34" i="54" s="1"/>
  <c r="G14" i="55"/>
  <c r="F26" i="54" s="1"/>
  <c r="H48" i="55"/>
  <c r="H40" i="55"/>
  <c r="G52" i="54" s="1"/>
  <c r="I18" i="53"/>
  <c r="G66" i="53"/>
  <c r="H66" i="53" s="1"/>
  <c r="I66" i="53" s="1"/>
  <c r="H15" i="53"/>
  <c r="H74" i="53"/>
  <c r="I74" i="53" s="1"/>
  <c r="H46" i="53"/>
  <c r="G58" i="51" s="1"/>
  <c r="G8" i="53"/>
  <c r="F20" i="51" s="1"/>
  <c r="I58" i="53"/>
  <c r="H70" i="51" s="1"/>
  <c r="G5" i="53"/>
  <c r="F17" i="51" s="1"/>
  <c r="I78" i="53"/>
  <c r="H49" i="53"/>
  <c r="H64" i="53"/>
  <c r="I64" i="53" s="1"/>
  <c r="H75" i="53"/>
  <c r="H51" i="53"/>
  <c r="H53" i="53"/>
  <c r="I70" i="53"/>
  <c r="H50" i="53"/>
  <c r="H16" i="53"/>
  <c r="H73" i="53"/>
  <c r="H41" i="53"/>
  <c r="G53" i="51" s="1"/>
  <c r="H10" i="53"/>
  <c r="G22" i="51" s="1"/>
  <c r="I26" i="53"/>
  <c r="H38" i="51" s="1"/>
  <c r="H81" i="53"/>
  <c r="H72" i="53"/>
  <c r="I72" i="53" s="1"/>
  <c r="H40" i="53"/>
  <c r="G52" i="51" s="1"/>
  <c r="H43" i="53"/>
  <c r="G55" i="51" s="1"/>
  <c r="H77" i="53"/>
  <c r="I77" i="53" s="1"/>
  <c r="H14" i="53"/>
  <c r="H69" i="53"/>
  <c r="H19" i="53"/>
  <c r="G31" i="51" s="1"/>
  <c r="H6" i="53"/>
  <c r="G18" i="51" s="1"/>
  <c r="H33" i="53"/>
  <c r="H29" i="53"/>
  <c r="H20" i="53"/>
  <c r="H22" i="53"/>
  <c r="G34" i="51" s="1"/>
  <c r="H11" i="53"/>
  <c r="G23" i="51" s="1"/>
  <c r="H56" i="53"/>
  <c r="G68" i="51" s="1"/>
  <c r="H67" i="53"/>
  <c r="H27" i="53"/>
  <c r="G39" i="51" s="1"/>
  <c r="H65" i="53"/>
  <c r="H76" i="53"/>
  <c r="H68" i="53"/>
  <c r="I68" i="53" s="1"/>
  <c r="H60" i="53"/>
  <c r="I60" i="53" s="1"/>
  <c r="H52" i="53"/>
  <c r="G64" i="51" s="1"/>
  <c r="H44" i="53"/>
  <c r="H79" i="53"/>
  <c r="H71" i="53"/>
  <c r="I71" i="53" s="1"/>
  <c r="H63" i="53"/>
  <c r="I63" i="53" s="1"/>
  <c r="H55" i="53"/>
  <c r="H47" i="53"/>
  <c r="G59" i="51" s="1"/>
  <c r="H39" i="53"/>
  <c r="H32" i="53"/>
  <c r="H61" i="53"/>
  <c r="I61" i="53" s="1"/>
  <c r="I62" i="53"/>
  <c r="J62" i="53" s="1"/>
  <c r="H23" i="53"/>
  <c r="G35" i="51" s="1"/>
  <c r="H80" i="53"/>
  <c r="I80" i="53" s="1"/>
  <c r="H48" i="53"/>
  <c r="G60" i="51" s="1"/>
  <c r="H59" i="53"/>
  <c r="G71" i="51" s="1"/>
  <c r="H45" i="53"/>
  <c r="H57" i="53"/>
  <c r="H35" i="53"/>
  <c r="G47" i="51" s="1"/>
  <c r="H42" i="53"/>
  <c r="G54" i="51" s="1"/>
  <c r="I21" i="53" l="1"/>
  <c r="J21" i="53" s="1"/>
  <c r="I33" i="51" s="1"/>
  <c r="I57" i="55"/>
  <c r="H69" i="54" s="1"/>
  <c r="I33" i="55"/>
  <c r="H45" i="54" s="1"/>
  <c r="I31" i="53"/>
  <c r="H43" i="51" s="1"/>
  <c r="I54" i="53"/>
  <c r="I24" i="53"/>
  <c r="H36" i="51" s="1"/>
  <c r="I17" i="53"/>
  <c r="H29" i="51" s="1"/>
  <c r="I36" i="53"/>
  <c r="H48" i="51" s="1"/>
  <c r="I28" i="55"/>
  <c r="H40" i="54" s="1"/>
  <c r="I37" i="53"/>
  <c r="H49" i="51" s="1"/>
  <c r="I50" i="55"/>
  <c r="H62" i="54" s="1"/>
  <c r="H39" i="55"/>
  <c r="G51" i="54" s="1"/>
  <c r="G23" i="54"/>
  <c r="I9" i="53"/>
  <c r="H21" i="51" s="1"/>
  <c r="I34" i="53"/>
  <c r="H46" i="51" s="1"/>
  <c r="I15" i="55"/>
  <c r="H27" i="54" s="1"/>
  <c r="I28" i="53"/>
  <c r="H40" i="51" s="1"/>
  <c r="I43" i="53"/>
  <c r="H55" i="51" s="1"/>
  <c r="I41" i="55"/>
  <c r="H53" i="54" s="1"/>
  <c r="I53" i="53"/>
  <c r="H65" i="51" s="1"/>
  <c r="G65" i="51"/>
  <c r="I51" i="53"/>
  <c r="H63" i="51" s="1"/>
  <c r="G63" i="51"/>
  <c r="J18" i="53"/>
  <c r="H30" i="51"/>
  <c r="M60" i="55"/>
  <c r="N60" i="55" s="1"/>
  <c r="O60" i="55" s="1"/>
  <c r="I20" i="53"/>
  <c r="G32" i="51"/>
  <c r="I44" i="53"/>
  <c r="H56" i="51" s="1"/>
  <c r="G56" i="51"/>
  <c r="I55" i="53"/>
  <c r="H67" i="51" s="1"/>
  <c r="G67" i="51"/>
  <c r="I57" i="53"/>
  <c r="H69" i="51" s="1"/>
  <c r="G69" i="51"/>
  <c r="I33" i="53"/>
  <c r="H45" i="51" s="1"/>
  <c r="G45" i="51"/>
  <c r="I32" i="53"/>
  <c r="H44" i="51" s="1"/>
  <c r="G44" i="51"/>
  <c r="I56" i="55"/>
  <c r="H68" i="54" s="1"/>
  <c r="I38" i="53"/>
  <c r="G50" i="51"/>
  <c r="I45" i="53"/>
  <c r="H57" i="51" s="1"/>
  <c r="G57" i="51"/>
  <c r="I49" i="53"/>
  <c r="H61" i="51" s="1"/>
  <c r="G61" i="51"/>
  <c r="K25" i="55"/>
  <c r="J37" i="54" s="1"/>
  <c r="H43" i="55"/>
  <c r="G55" i="54" s="1"/>
  <c r="I39" i="53"/>
  <c r="H51" i="51" s="1"/>
  <c r="G51" i="51"/>
  <c r="I50" i="53"/>
  <c r="H62" i="51" s="1"/>
  <c r="G62" i="51"/>
  <c r="H45" i="55"/>
  <c r="G57" i="54" s="1"/>
  <c r="I36" i="55"/>
  <c r="H48" i="54" s="1"/>
  <c r="H19" i="55"/>
  <c r="G31" i="54" s="1"/>
  <c r="J54" i="53"/>
  <c r="I66" i="51" s="1"/>
  <c r="H66" i="51"/>
  <c r="H30" i="53"/>
  <c r="F42" i="51"/>
  <c r="I29" i="53"/>
  <c r="H41" i="51" s="1"/>
  <c r="G41" i="51"/>
  <c r="I25" i="53"/>
  <c r="G37" i="51"/>
  <c r="I15" i="53"/>
  <c r="H27" i="51" s="1"/>
  <c r="G27" i="51"/>
  <c r="H12" i="55"/>
  <c r="G24" i="54" s="1"/>
  <c r="J9" i="53"/>
  <c r="I14" i="53"/>
  <c r="H26" i="51" s="1"/>
  <c r="G26" i="51"/>
  <c r="H12" i="53"/>
  <c r="F24" i="51"/>
  <c r="I16" i="53"/>
  <c r="H28" i="51" s="1"/>
  <c r="G28" i="51"/>
  <c r="H13" i="53"/>
  <c r="F25" i="51"/>
  <c r="H5" i="55"/>
  <c r="G17" i="54" s="1"/>
  <c r="I7" i="53"/>
  <c r="H19" i="51" s="1"/>
  <c r="G19" i="51"/>
  <c r="K64" i="55"/>
  <c r="L64" i="55" s="1"/>
  <c r="M64" i="55" s="1"/>
  <c r="I61" i="55"/>
  <c r="J61" i="55" s="1"/>
  <c r="K61" i="55" s="1"/>
  <c r="H59" i="55"/>
  <c r="G71" i="54" s="1"/>
  <c r="I58" i="55"/>
  <c r="J58" i="55" s="1"/>
  <c r="I70" i="54" s="1"/>
  <c r="I51" i="55"/>
  <c r="J51" i="55" s="1"/>
  <c r="I63" i="54" s="1"/>
  <c r="I49" i="55"/>
  <c r="J49" i="55" s="1"/>
  <c r="I61" i="54" s="1"/>
  <c r="H47" i="55"/>
  <c r="I47" i="55" s="1"/>
  <c r="H59" i="54" s="1"/>
  <c r="I42" i="55"/>
  <c r="H54" i="54" s="1"/>
  <c r="H37" i="55"/>
  <c r="I37" i="55" s="1"/>
  <c r="H49" i="54" s="1"/>
  <c r="H34" i="55"/>
  <c r="I34" i="55" s="1"/>
  <c r="H46" i="54" s="1"/>
  <c r="H29" i="55"/>
  <c r="G41" i="54" s="1"/>
  <c r="I24" i="55"/>
  <c r="H36" i="54" s="1"/>
  <c r="H22" i="55"/>
  <c r="I22" i="55" s="1"/>
  <c r="H13" i="55"/>
  <c r="I13" i="55" s="1"/>
  <c r="H25" i="54" s="1"/>
  <c r="J11" i="55"/>
  <c r="I23" i="54" s="1"/>
  <c r="I10" i="55"/>
  <c r="H22" i="54" s="1"/>
  <c r="G20" i="54"/>
  <c r="L69" i="55"/>
  <c r="I23" i="55"/>
  <c r="H35" i="54" s="1"/>
  <c r="H14" i="55"/>
  <c r="G26" i="54" s="1"/>
  <c r="F21" i="54"/>
  <c r="H9" i="55"/>
  <c r="I17" i="55"/>
  <c r="H29" i="54" s="1"/>
  <c r="I32" i="55"/>
  <c r="H44" i="54" s="1"/>
  <c r="K72" i="55"/>
  <c r="I63" i="55"/>
  <c r="J63" i="55" s="1"/>
  <c r="J16" i="55"/>
  <c r="H31" i="55"/>
  <c r="F43" i="54"/>
  <c r="H27" i="55"/>
  <c r="H68" i="55"/>
  <c r="I68" i="55" s="1"/>
  <c r="J68" i="55" s="1"/>
  <c r="H44" i="55"/>
  <c r="G56" i="54" s="1"/>
  <c r="H38" i="55"/>
  <c r="I52" i="55"/>
  <c r="H64" i="54" s="1"/>
  <c r="I48" i="55"/>
  <c r="H60" i="54" s="1"/>
  <c r="G60" i="54"/>
  <c r="J70" i="55"/>
  <c r="K70" i="55" s="1"/>
  <c r="G30" i="54"/>
  <c r="I18" i="55"/>
  <c r="H54" i="55"/>
  <c r="G66" i="54" s="1"/>
  <c r="H20" i="55"/>
  <c r="G32" i="54" s="1"/>
  <c r="J8" i="55"/>
  <c r="H19" i="54"/>
  <c r="J7" i="55"/>
  <c r="J80" i="55"/>
  <c r="K80" i="55" s="1"/>
  <c r="H66" i="55"/>
  <c r="I66" i="55" s="1"/>
  <c r="H76" i="55"/>
  <c r="I76" i="55" s="1"/>
  <c r="I81" i="55"/>
  <c r="H35" i="55"/>
  <c r="G47" i="54" s="1"/>
  <c r="H53" i="55"/>
  <c r="G65" i="54" s="1"/>
  <c r="J71" i="55"/>
  <c r="J75" i="55"/>
  <c r="J65" i="55"/>
  <c r="K65" i="55" s="1"/>
  <c r="I62" i="55"/>
  <c r="J62" i="55" s="1"/>
  <c r="M79" i="55"/>
  <c r="N79" i="55" s="1"/>
  <c r="O79" i="55" s="1"/>
  <c r="I6" i="55"/>
  <c r="H18" i="54" s="1"/>
  <c r="I78" i="55"/>
  <c r="J55" i="55"/>
  <c r="I67" i="54" s="1"/>
  <c r="H46" i="55"/>
  <c r="G58" i="54" s="1"/>
  <c r="I67" i="55"/>
  <c r="H30" i="55"/>
  <c r="G42" i="54" s="1"/>
  <c r="H21" i="55"/>
  <c r="G33" i="54" s="1"/>
  <c r="H77" i="55"/>
  <c r="I40" i="55"/>
  <c r="H52" i="54" s="1"/>
  <c r="J73" i="55"/>
  <c r="J74" i="55"/>
  <c r="K74" i="55" s="1"/>
  <c r="I26" i="55"/>
  <c r="J66" i="53"/>
  <c r="K66" i="53" s="1"/>
  <c r="L66" i="53" s="1"/>
  <c r="J74" i="53"/>
  <c r="K74" i="53" s="1"/>
  <c r="L74" i="53" s="1"/>
  <c r="J64" i="53"/>
  <c r="K64" i="53" s="1"/>
  <c r="H5" i="53"/>
  <c r="J77" i="53"/>
  <c r="K77" i="53" s="1"/>
  <c r="L77" i="53" s="1"/>
  <c r="I46" i="53"/>
  <c r="J58" i="53"/>
  <c r="H8" i="53"/>
  <c r="G20" i="51" s="1"/>
  <c r="J60" i="53"/>
  <c r="K60" i="53" s="1"/>
  <c r="J80" i="53"/>
  <c r="K80" i="53" s="1"/>
  <c r="I23" i="53"/>
  <c r="I6" i="53"/>
  <c r="I40" i="53"/>
  <c r="J26" i="53"/>
  <c r="I38" i="51" s="1"/>
  <c r="J57" i="53"/>
  <c r="I69" i="51" s="1"/>
  <c r="I67" i="53"/>
  <c r="I11" i="53"/>
  <c r="H23" i="51" s="1"/>
  <c r="J72" i="53"/>
  <c r="K72" i="53" s="1"/>
  <c r="K62" i="53"/>
  <c r="J78" i="53"/>
  <c r="K78" i="53" s="1"/>
  <c r="I75" i="53"/>
  <c r="J75" i="53" s="1"/>
  <c r="J68" i="53"/>
  <c r="K68" i="53" s="1"/>
  <c r="I22" i="53"/>
  <c r="I19" i="53"/>
  <c r="H31" i="51" s="1"/>
  <c r="I48" i="53"/>
  <c r="H60" i="51" s="1"/>
  <c r="I59" i="53"/>
  <c r="H71" i="51" s="1"/>
  <c r="J71" i="53"/>
  <c r="K71" i="53" s="1"/>
  <c r="I65" i="53"/>
  <c r="I41" i="53"/>
  <c r="H53" i="51" s="1"/>
  <c r="J70" i="53"/>
  <c r="K70" i="53" s="1"/>
  <c r="I56" i="53"/>
  <c r="H68" i="51" s="1"/>
  <c r="I79" i="53"/>
  <c r="I52" i="53"/>
  <c r="I81" i="53"/>
  <c r="I10" i="53"/>
  <c r="I42" i="53"/>
  <c r="H54" i="51" s="1"/>
  <c r="I47" i="53"/>
  <c r="J63" i="53"/>
  <c r="K63" i="53" s="1"/>
  <c r="L63" i="53" s="1"/>
  <c r="I76" i="53"/>
  <c r="J61" i="53"/>
  <c r="I69" i="53"/>
  <c r="J69" i="53" s="1"/>
  <c r="I27" i="53"/>
  <c r="I35" i="53"/>
  <c r="I73" i="53"/>
  <c r="J33" i="53" l="1"/>
  <c r="I45" i="51" s="1"/>
  <c r="J31" i="53"/>
  <c r="I43" i="51" s="1"/>
  <c r="K54" i="53"/>
  <c r="L54" i="53" s="1"/>
  <c r="H33" i="51"/>
  <c r="J57" i="55"/>
  <c r="K57" i="55" s="1"/>
  <c r="J69" i="54" s="1"/>
  <c r="J24" i="53"/>
  <c r="I36" i="51" s="1"/>
  <c r="J41" i="55"/>
  <c r="I53" i="54" s="1"/>
  <c r="J33" i="55"/>
  <c r="I45" i="54" s="1"/>
  <c r="J55" i="53"/>
  <c r="I67" i="51" s="1"/>
  <c r="J37" i="53"/>
  <c r="K37" i="53" s="1"/>
  <c r="J49" i="51" s="1"/>
  <c r="J28" i="55"/>
  <c r="K28" i="55" s="1"/>
  <c r="J40" i="54" s="1"/>
  <c r="J39" i="53"/>
  <c r="I51" i="51" s="1"/>
  <c r="J17" i="53"/>
  <c r="I29" i="51" s="1"/>
  <c r="J43" i="53"/>
  <c r="I55" i="51" s="1"/>
  <c r="J50" i="55"/>
  <c r="K50" i="55" s="1"/>
  <c r="J62" i="54" s="1"/>
  <c r="I39" i="55"/>
  <c r="H51" i="54" s="1"/>
  <c r="J34" i="53"/>
  <c r="K34" i="53" s="1"/>
  <c r="J46" i="51" s="1"/>
  <c r="J36" i="53"/>
  <c r="I48" i="51" s="1"/>
  <c r="J14" i="53"/>
  <c r="K14" i="53" s="1"/>
  <c r="J26" i="51" s="1"/>
  <c r="J28" i="53"/>
  <c r="I40" i="51" s="1"/>
  <c r="J15" i="55"/>
  <c r="I27" i="54" s="1"/>
  <c r="J45" i="53"/>
  <c r="I57" i="51" s="1"/>
  <c r="J36" i="55"/>
  <c r="I48" i="54" s="1"/>
  <c r="L25" i="55"/>
  <c r="K37" i="54" s="1"/>
  <c r="J50" i="53"/>
  <c r="K50" i="53" s="1"/>
  <c r="J62" i="51" s="1"/>
  <c r="J53" i="53"/>
  <c r="I65" i="51" s="1"/>
  <c r="I43" i="55"/>
  <c r="H55" i="54" s="1"/>
  <c r="K21" i="53"/>
  <c r="L21" i="53" s="1"/>
  <c r="H63" i="54"/>
  <c r="K24" i="53"/>
  <c r="L24" i="53" s="1"/>
  <c r="K36" i="51" s="1"/>
  <c r="J24" i="55"/>
  <c r="K24" i="55" s="1"/>
  <c r="I59" i="55"/>
  <c r="H71" i="54" s="1"/>
  <c r="J44" i="53"/>
  <c r="I56" i="51" s="1"/>
  <c r="I45" i="55"/>
  <c r="H57" i="54" s="1"/>
  <c r="L72" i="55"/>
  <c r="M72" i="55" s="1"/>
  <c r="N72" i="55" s="1"/>
  <c r="O72" i="55" s="1"/>
  <c r="G49" i="54"/>
  <c r="J49" i="53"/>
  <c r="K49" i="53" s="1"/>
  <c r="J32" i="53"/>
  <c r="I44" i="51" s="1"/>
  <c r="J34" i="55"/>
  <c r="I46" i="54" s="1"/>
  <c r="J29" i="53"/>
  <c r="I41" i="51" s="1"/>
  <c r="J47" i="53"/>
  <c r="I59" i="51" s="1"/>
  <c r="H59" i="51"/>
  <c r="J23" i="53"/>
  <c r="I35" i="51" s="1"/>
  <c r="H35" i="51"/>
  <c r="J35" i="53"/>
  <c r="H47" i="51"/>
  <c r="K58" i="53"/>
  <c r="J70" i="51" s="1"/>
  <c r="I70" i="51"/>
  <c r="K18" i="53"/>
  <c r="I30" i="51"/>
  <c r="J27" i="53"/>
  <c r="I39" i="51" s="1"/>
  <c r="H39" i="51"/>
  <c r="J46" i="53"/>
  <c r="I58" i="51" s="1"/>
  <c r="H58" i="51"/>
  <c r="J42" i="55"/>
  <c r="I54" i="54" s="1"/>
  <c r="H37" i="51"/>
  <c r="J25" i="53"/>
  <c r="H50" i="51"/>
  <c r="J38" i="53"/>
  <c r="I50" i="51" s="1"/>
  <c r="G46" i="54"/>
  <c r="J56" i="55"/>
  <c r="J52" i="53"/>
  <c r="I64" i="51" s="1"/>
  <c r="H64" i="51"/>
  <c r="J22" i="53"/>
  <c r="H34" i="51"/>
  <c r="J40" i="53"/>
  <c r="I52" i="51" s="1"/>
  <c r="H52" i="51"/>
  <c r="J51" i="53"/>
  <c r="I19" i="55"/>
  <c r="H31" i="54" s="1"/>
  <c r="J52" i="55"/>
  <c r="I64" i="54" s="1"/>
  <c r="G42" i="51"/>
  <c r="I30" i="53"/>
  <c r="J20" i="53"/>
  <c r="H32" i="51"/>
  <c r="J32" i="55"/>
  <c r="I44" i="54" s="1"/>
  <c r="J16" i="53"/>
  <c r="I28" i="51" s="1"/>
  <c r="J15" i="53"/>
  <c r="K15" i="53" s="1"/>
  <c r="J27" i="51" s="1"/>
  <c r="I12" i="55"/>
  <c r="H24" i="54" s="1"/>
  <c r="K11" i="55"/>
  <c r="J23" i="54" s="1"/>
  <c r="J10" i="55"/>
  <c r="K10" i="55" s="1"/>
  <c r="J22" i="54" s="1"/>
  <c r="I12" i="53"/>
  <c r="G24" i="51"/>
  <c r="J10" i="53"/>
  <c r="I22" i="51" s="1"/>
  <c r="H22" i="51"/>
  <c r="G25" i="51"/>
  <c r="I13" i="53"/>
  <c r="K9" i="53"/>
  <c r="I21" i="51"/>
  <c r="J6" i="55"/>
  <c r="K6" i="55" s="1"/>
  <c r="J18" i="54" s="1"/>
  <c r="I5" i="55"/>
  <c r="H17" i="54" s="1"/>
  <c r="J7" i="53"/>
  <c r="J81" i="55"/>
  <c r="K81" i="55" s="1"/>
  <c r="K73" i="55"/>
  <c r="L73" i="55" s="1"/>
  <c r="H70" i="54"/>
  <c r="I54" i="55"/>
  <c r="J54" i="55" s="1"/>
  <c r="I66" i="54" s="1"/>
  <c r="I53" i="55"/>
  <c r="H65" i="54" s="1"/>
  <c r="H61" i="54"/>
  <c r="K49" i="55"/>
  <c r="J61" i="54" s="1"/>
  <c r="G59" i="54"/>
  <c r="J47" i="55"/>
  <c r="I59" i="54" s="1"/>
  <c r="I29" i="55"/>
  <c r="H41" i="54" s="1"/>
  <c r="J23" i="55"/>
  <c r="I35" i="54" s="1"/>
  <c r="H34" i="54"/>
  <c r="J22" i="55"/>
  <c r="I34" i="54" s="1"/>
  <c r="G34" i="54"/>
  <c r="J17" i="55"/>
  <c r="I29" i="54" s="1"/>
  <c r="I14" i="55"/>
  <c r="H26" i="54" s="1"/>
  <c r="G25" i="54"/>
  <c r="J13" i="55"/>
  <c r="I25" i="54" s="1"/>
  <c r="L65" i="55"/>
  <c r="M65" i="55" s="1"/>
  <c r="J48" i="55"/>
  <c r="J37" i="55"/>
  <c r="G39" i="54"/>
  <c r="I27" i="55"/>
  <c r="G21" i="54"/>
  <c r="I9" i="55"/>
  <c r="I20" i="55"/>
  <c r="H32" i="54" s="1"/>
  <c r="K58" i="55"/>
  <c r="J70" i="54" s="1"/>
  <c r="G43" i="54"/>
  <c r="I31" i="55"/>
  <c r="J31" i="55" s="1"/>
  <c r="I43" i="54" s="1"/>
  <c r="J26" i="55"/>
  <c r="I38" i="54" s="1"/>
  <c r="H38" i="54"/>
  <c r="I44" i="55"/>
  <c r="H56" i="54" s="1"/>
  <c r="K51" i="55"/>
  <c r="I28" i="54"/>
  <c r="K16" i="55"/>
  <c r="I38" i="55"/>
  <c r="H50" i="54" s="1"/>
  <c r="G50" i="54"/>
  <c r="K63" i="55"/>
  <c r="L63" i="55" s="1"/>
  <c r="M63" i="55" s="1"/>
  <c r="N63" i="55" s="1"/>
  <c r="O63" i="55" s="1"/>
  <c r="J18" i="55"/>
  <c r="H30" i="54"/>
  <c r="M69" i="55"/>
  <c r="N69" i="55" s="1"/>
  <c r="K8" i="55"/>
  <c r="I20" i="54"/>
  <c r="I19" i="54"/>
  <c r="K7" i="55"/>
  <c r="J19" i="54" s="1"/>
  <c r="K68" i="55"/>
  <c r="I46" i="55"/>
  <c r="H58" i="54" s="1"/>
  <c r="L61" i="55"/>
  <c r="M61" i="55" s="1"/>
  <c r="K71" i="55"/>
  <c r="I77" i="55"/>
  <c r="J77" i="55" s="1"/>
  <c r="K62" i="55"/>
  <c r="J67" i="55"/>
  <c r="I30" i="55"/>
  <c r="H42" i="54" s="1"/>
  <c r="I35" i="55"/>
  <c r="H47" i="54" s="1"/>
  <c r="N64" i="55"/>
  <c r="O64" i="55" s="1"/>
  <c r="J40" i="55"/>
  <c r="J78" i="55"/>
  <c r="K78" i="55" s="1"/>
  <c r="L78" i="55" s="1"/>
  <c r="M78" i="55" s="1"/>
  <c r="L70" i="55"/>
  <c r="L80" i="55"/>
  <c r="K55" i="55"/>
  <c r="J67" i="54" s="1"/>
  <c r="J76" i="55"/>
  <c r="J66" i="55"/>
  <c r="K75" i="55"/>
  <c r="L75" i="55" s="1"/>
  <c r="L74" i="55"/>
  <c r="M74" i="55" s="1"/>
  <c r="I21" i="55"/>
  <c r="H33" i="54" s="1"/>
  <c r="J6" i="53"/>
  <c r="I18" i="51" s="1"/>
  <c r="H18" i="51"/>
  <c r="I5" i="53"/>
  <c r="H17" i="51" s="1"/>
  <c r="G17" i="51"/>
  <c r="M66" i="53"/>
  <c r="N66" i="53" s="1"/>
  <c r="O66" i="53" s="1"/>
  <c r="L60" i="53"/>
  <c r="M60" i="53" s="1"/>
  <c r="N60" i="53" s="1"/>
  <c r="O60" i="53" s="1"/>
  <c r="M63" i="53"/>
  <c r="N63" i="53" s="1"/>
  <c r="O63" i="53" s="1"/>
  <c r="J48" i="53"/>
  <c r="I60" i="51" s="1"/>
  <c r="L62" i="53"/>
  <c r="M62" i="53" s="1"/>
  <c r="I8" i="53"/>
  <c r="M77" i="53"/>
  <c r="N77" i="53" s="1"/>
  <c r="L68" i="53"/>
  <c r="M68" i="53" s="1"/>
  <c r="N68" i="53" s="1"/>
  <c r="L78" i="53"/>
  <c r="M78" i="53" s="1"/>
  <c r="N78" i="53" s="1"/>
  <c r="O78" i="53" s="1"/>
  <c r="J41" i="53"/>
  <c r="I53" i="51" s="1"/>
  <c r="J11" i="53"/>
  <c r="I23" i="51" s="1"/>
  <c r="J81" i="53"/>
  <c r="K81" i="53" s="1"/>
  <c r="J56" i="53"/>
  <c r="I68" i="51" s="1"/>
  <c r="M74" i="53"/>
  <c r="N74" i="53" s="1"/>
  <c r="J67" i="53"/>
  <c r="K69" i="53"/>
  <c r="J79" i="53"/>
  <c r="K79" i="53" s="1"/>
  <c r="J65" i="53"/>
  <c r="K33" i="53"/>
  <c r="J45" i="51" s="1"/>
  <c r="J76" i="53"/>
  <c r="J73" i="53"/>
  <c r="L80" i="53"/>
  <c r="M80" i="53" s="1"/>
  <c r="J59" i="53"/>
  <c r="I71" i="51" s="1"/>
  <c r="K17" i="53"/>
  <c r="J29" i="51" s="1"/>
  <c r="K61" i="53"/>
  <c r="K75" i="53"/>
  <c r="L75" i="53" s="1"/>
  <c r="L71" i="53"/>
  <c r="M71" i="53" s="1"/>
  <c r="L70" i="53"/>
  <c r="M70" i="53" s="1"/>
  <c r="L64" i="53"/>
  <c r="M64" i="53" s="1"/>
  <c r="J42" i="53"/>
  <c r="I54" i="51" s="1"/>
  <c r="K26" i="53"/>
  <c r="J38" i="51" s="1"/>
  <c r="J19" i="53"/>
  <c r="I31" i="51" s="1"/>
  <c r="L72" i="53"/>
  <c r="M72" i="53" s="1"/>
  <c r="K57" i="53"/>
  <c r="K31" i="53" l="1"/>
  <c r="L31" i="53" s="1"/>
  <c r="I49" i="51"/>
  <c r="L57" i="55"/>
  <c r="K69" i="54" s="1"/>
  <c r="K55" i="53"/>
  <c r="J67" i="51" s="1"/>
  <c r="L28" i="55"/>
  <c r="K40" i="54" s="1"/>
  <c r="K33" i="55"/>
  <c r="J45" i="54" s="1"/>
  <c r="J66" i="51"/>
  <c r="I69" i="54"/>
  <c r="I40" i="54"/>
  <c r="K41" i="55"/>
  <c r="L41" i="55" s="1"/>
  <c r="K53" i="54" s="1"/>
  <c r="K39" i="53"/>
  <c r="J51" i="51" s="1"/>
  <c r="K43" i="53"/>
  <c r="J55" i="51" s="1"/>
  <c r="K45" i="53"/>
  <c r="J57" i="51" s="1"/>
  <c r="I62" i="54"/>
  <c r="L50" i="55"/>
  <c r="K62" i="54" s="1"/>
  <c r="I46" i="51"/>
  <c r="J39" i="55"/>
  <c r="I51" i="54" s="1"/>
  <c r="K36" i="53"/>
  <c r="J48" i="51" s="1"/>
  <c r="I36" i="54"/>
  <c r="J33" i="51"/>
  <c r="K52" i="55"/>
  <c r="L52" i="55" s="1"/>
  <c r="K64" i="54" s="1"/>
  <c r="I62" i="51"/>
  <c r="I26" i="51"/>
  <c r="K29" i="53"/>
  <c r="L29" i="53" s="1"/>
  <c r="K41" i="51" s="1"/>
  <c r="K28" i="53"/>
  <c r="J40" i="51" s="1"/>
  <c r="M25" i="55"/>
  <c r="N25" i="55" s="1"/>
  <c r="M37" i="54" s="1"/>
  <c r="J43" i="55"/>
  <c r="I55" i="54" s="1"/>
  <c r="K15" i="55"/>
  <c r="J27" i="54" s="1"/>
  <c r="J45" i="55"/>
  <c r="K45" i="55" s="1"/>
  <c r="J57" i="54" s="1"/>
  <c r="K36" i="55"/>
  <c r="J48" i="54" s="1"/>
  <c r="M24" i="53"/>
  <c r="L36" i="51" s="1"/>
  <c r="L49" i="55"/>
  <c r="K61" i="54" s="1"/>
  <c r="K39" i="55"/>
  <c r="J51" i="54" s="1"/>
  <c r="J36" i="51"/>
  <c r="K53" i="53"/>
  <c r="L53" i="53" s="1"/>
  <c r="K65" i="51" s="1"/>
  <c r="K44" i="53"/>
  <c r="J56" i="51" s="1"/>
  <c r="K17" i="55"/>
  <c r="L17" i="55" s="1"/>
  <c r="K42" i="55"/>
  <c r="J54" i="54" s="1"/>
  <c r="K23" i="53"/>
  <c r="L23" i="53" s="1"/>
  <c r="K35" i="51" s="1"/>
  <c r="J53" i="55"/>
  <c r="I65" i="54" s="1"/>
  <c r="K34" i="55"/>
  <c r="J46" i="54" s="1"/>
  <c r="J59" i="55"/>
  <c r="I71" i="54" s="1"/>
  <c r="J61" i="51"/>
  <c r="L49" i="53"/>
  <c r="K61" i="51" s="1"/>
  <c r="K32" i="53"/>
  <c r="L32" i="53" s="1"/>
  <c r="K44" i="51" s="1"/>
  <c r="L50" i="53"/>
  <c r="K62" i="51" s="1"/>
  <c r="K52" i="53"/>
  <c r="J64" i="51" s="1"/>
  <c r="K46" i="53"/>
  <c r="L46" i="53" s="1"/>
  <c r="I61" i="51"/>
  <c r="L37" i="53"/>
  <c r="M37" i="53" s="1"/>
  <c r="J30" i="53"/>
  <c r="I42" i="51" s="1"/>
  <c r="H42" i="51"/>
  <c r="M54" i="53"/>
  <c r="K66" i="51"/>
  <c r="K38" i="53"/>
  <c r="I68" i="54"/>
  <c r="K56" i="55"/>
  <c r="K40" i="53"/>
  <c r="J52" i="51" s="1"/>
  <c r="K27" i="53"/>
  <c r="J39" i="51" s="1"/>
  <c r="K22" i="53"/>
  <c r="I34" i="51"/>
  <c r="K35" i="53"/>
  <c r="I47" i="51"/>
  <c r="K47" i="53"/>
  <c r="J19" i="55"/>
  <c r="I31" i="54" s="1"/>
  <c r="H66" i="54"/>
  <c r="M21" i="53"/>
  <c r="K33" i="51"/>
  <c r="L34" i="53"/>
  <c r="L58" i="53"/>
  <c r="K32" i="55"/>
  <c r="K51" i="53"/>
  <c r="I63" i="51"/>
  <c r="I37" i="51"/>
  <c r="K25" i="53"/>
  <c r="L18" i="53"/>
  <c r="J30" i="51"/>
  <c r="I32" i="51"/>
  <c r="K20" i="53"/>
  <c r="L57" i="53"/>
  <c r="K69" i="51" s="1"/>
  <c r="J69" i="51"/>
  <c r="K10" i="53"/>
  <c r="L10" i="53" s="1"/>
  <c r="K22" i="51" s="1"/>
  <c r="K13" i="55"/>
  <c r="J25" i="54" s="1"/>
  <c r="K16" i="53"/>
  <c r="L16" i="53" s="1"/>
  <c r="L11" i="55"/>
  <c r="M11" i="55" s="1"/>
  <c r="L23" i="54" s="1"/>
  <c r="J12" i="55"/>
  <c r="I24" i="54" s="1"/>
  <c r="I27" i="51"/>
  <c r="I22" i="54"/>
  <c r="L10" i="55"/>
  <c r="K22" i="54" s="1"/>
  <c r="J14" i="55"/>
  <c r="I26" i="54" s="1"/>
  <c r="I18" i="54"/>
  <c r="L9" i="53"/>
  <c r="J21" i="51"/>
  <c r="J13" i="53"/>
  <c r="H25" i="51"/>
  <c r="L15" i="53"/>
  <c r="L14" i="53"/>
  <c r="J12" i="53"/>
  <c r="H24" i="51"/>
  <c r="K6" i="53"/>
  <c r="J18" i="51" s="1"/>
  <c r="J5" i="55"/>
  <c r="I17" i="54" s="1"/>
  <c r="L6" i="55"/>
  <c r="K18" i="54" s="1"/>
  <c r="J8" i="53"/>
  <c r="H20" i="51"/>
  <c r="L7" i="55"/>
  <c r="K19" i="54" s="1"/>
  <c r="K7" i="53"/>
  <c r="J19" i="51" s="1"/>
  <c r="I19" i="51"/>
  <c r="L81" i="55"/>
  <c r="M81" i="55" s="1"/>
  <c r="M73" i="55"/>
  <c r="N73" i="55" s="1"/>
  <c r="O73" i="55" s="1"/>
  <c r="N65" i="55"/>
  <c r="O65" i="55" s="1"/>
  <c r="L58" i="55"/>
  <c r="M58" i="55" s="1"/>
  <c r="L70" i="54" s="1"/>
  <c r="K47" i="55"/>
  <c r="J29" i="55"/>
  <c r="I41" i="54" s="1"/>
  <c r="K26" i="55"/>
  <c r="J38" i="54" s="1"/>
  <c r="K23" i="55"/>
  <c r="L23" i="55" s="1"/>
  <c r="K35" i="54" s="1"/>
  <c r="K22" i="55"/>
  <c r="J44" i="55"/>
  <c r="I56" i="54" s="1"/>
  <c r="K40" i="55"/>
  <c r="J52" i="54" s="1"/>
  <c r="I52" i="54"/>
  <c r="I30" i="54"/>
  <c r="O69" i="55"/>
  <c r="L51" i="55"/>
  <c r="J63" i="54"/>
  <c r="J20" i="55"/>
  <c r="H21" i="54"/>
  <c r="J9" i="55"/>
  <c r="K9" i="55" s="1"/>
  <c r="J21" i="54" s="1"/>
  <c r="I49" i="54"/>
  <c r="K37" i="55"/>
  <c r="L24" i="55"/>
  <c r="K36" i="54" s="1"/>
  <c r="J36" i="54"/>
  <c r="M57" i="55"/>
  <c r="L55" i="55"/>
  <c r="K67" i="54" s="1"/>
  <c r="K54" i="55"/>
  <c r="I60" i="54"/>
  <c r="K48" i="55"/>
  <c r="L48" i="55" s="1"/>
  <c r="K60" i="54" s="1"/>
  <c r="J28" i="54"/>
  <c r="L16" i="55"/>
  <c r="H43" i="54"/>
  <c r="K31" i="55"/>
  <c r="L31" i="55" s="1"/>
  <c r="K43" i="54" s="1"/>
  <c r="K18" i="55"/>
  <c r="H39" i="54"/>
  <c r="J27" i="55"/>
  <c r="J38" i="55"/>
  <c r="L8" i="55"/>
  <c r="K20" i="54" s="1"/>
  <c r="J20" i="54"/>
  <c r="N61" i="55"/>
  <c r="O61" i="55" s="1"/>
  <c r="N74" i="55"/>
  <c r="O74" i="55" s="1"/>
  <c r="K77" i="55"/>
  <c r="N78" i="55"/>
  <c r="O78" i="55" s="1"/>
  <c r="J46" i="55"/>
  <c r="I58" i="54" s="1"/>
  <c r="J30" i="55"/>
  <c r="K66" i="55"/>
  <c r="L66" i="55" s="1"/>
  <c r="L62" i="55"/>
  <c r="M70" i="55"/>
  <c r="N70" i="55" s="1"/>
  <c r="O70" i="55" s="1"/>
  <c r="J35" i="55"/>
  <c r="I47" i="54" s="1"/>
  <c r="M80" i="55"/>
  <c r="N80" i="55" s="1"/>
  <c r="J21" i="55"/>
  <c r="M75" i="55"/>
  <c r="N75" i="55" s="1"/>
  <c r="O75" i="55" s="1"/>
  <c r="L71" i="55"/>
  <c r="M71" i="55" s="1"/>
  <c r="K76" i="55"/>
  <c r="L76" i="55" s="1"/>
  <c r="K67" i="55"/>
  <c r="L67" i="55" s="1"/>
  <c r="L68" i="55"/>
  <c r="M68" i="55" s="1"/>
  <c r="J5" i="53"/>
  <c r="L81" i="53"/>
  <c r="M81" i="53" s="1"/>
  <c r="N81" i="53" s="1"/>
  <c r="O81" i="53" s="1"/>
  <c r="N72" i="53"/>
  <c r="O72" i="53" s="1"/>
  <c r="M75" i="53"/>
  <c r="N75" i="53" s="1"/>
  <c r="O75" i="53" s="1"/>
  <c r="N62" i="53"/>
  <c r="O62" i="53" s="1"/>
  <c r="K48" i="53"/>
  <c r="K41" i="53"/>
  <c r="N80" i="53"/>
  <c r="O80" i="53" s="1"/>
  <c r="L79" i="53"/>
  <c r="M79" i="53" s="1"/>
  <c r="N79" i="53" s="1"/>
  <c r="O68" i="53"/>
  <c r="K42" i="53"/>
  <c r="J54" i="51" s="1"/>
  <c r="N71" i="53"/>
  <c r="O71" i="53" s="1"/>
  <c r="K19" i="53"/>
  <c r="L26" i="53"/>
  <c r="K76" i="53"/>
  <c r="O74" i="53"/>
  <c r="L61" i="53"/>
  <c r="M61" i="53" s="1"/>
  <c r="N61" i="53" s="1"/>
  <c r="N70" i="53"/>
  <c r="O70" i="53" s="1"/>
  <c r="K11" i="53"/>
  <c r="O77" i="53"/>
  <c r="K73" i="53"/>
  <c r="L73" i="53" s="1"/>
  <c r="K59" i="53"/>
  <c r="N64" i="53"/>
  <c r="O64" i="53" s="1"/>
  <c r="K65" i="53"/>
  <c r="L17" i="53"/>
  <c r="K29" i="51" s="1"/>
  <c r="K56" i="53"/>
  <c r="J68" i="51" s="1"/>
  <c r="L33" i="53"/>
  <c r="L69" i="53"/>
  <c r="K67" i="53"/>
  <c r="L43" i="53" l="1"/>
  <c r="K55" i="51" s="1"/>
  <c r="J43" i="51"/>
  <c r="L33" i="55"/>
  <c r="K45" i="54" s="1"/>
  <c r="L55" i="53"/>
  <c r="M55" i="53" s="1"/>
  <c r="L67" i="51" s="1"/>
  <c r="L39" i="53"/>
  <c r="M28" i="55"/>
  <c r="M41" i="55"/>
  <c r="L53" i="54" s="1"/>
  <c r="J53" i="54"/>
  <c r="J64" i="54"/>
  <c r="M52" i="55"/>
  <c r="L64" i="54" s="1"/>
  <c r="L45" i="53"/>
  <c r="K57" i="51" s="1"/>
  <c r="M50" i="55"/>
  <c r="L62" i="54" s="1"/>
  <c r="L36" i="53"/>
  <c r="K48" i="51" s="1"/>
  <c r="L37" i="54"/>
  <c r="M57" i="53"/>
  <c r="L69" i="51" s="1"/>
  <c r="L39" i="55"/>
  <c r="K51" i="54" s="1"/>
  <c r="L28" i="53"/>
  <c r="K40" i="51" s="1"/>
  <c r="J41" i="51"/>
  <c r="N24" i="53"/>
  <c r="O24" i="53" s="1"/>
  <c r="N36" i="51" s="1"/>
  <c r="J35" i="51"/>
  <c r="L26" i="55"/>
  <c r="K38" i="54" s="1"/>
  <c r="K43" i="55"/>
  <c r="J55" i="54" s="1"/>
  <c r="K23" i="54"/>
  <c r="L15" i="55"/>
  <c r="M15" i="55" s="1"/>
  <c r="L27" i="54" s="1"/>
  <c r="L36" i="55"/>
  <c r="M36" i="55" s="1"/>
  <c r="L48" i="54" s="1"/>
  <c r="K70" i="54"/>
  <c r="M49" i="55"/>
  <c r="L61" i="54" s="1"/>
  <c r="J65" i="51"/>
  <c r="L45" i="55"/>
  <c r="K57" i="54" s="1"/>
  <c r="J44" i="51"/>
  <c r="L42" i="55"/>
  <c r="M42" i="55" s="1"/>
  <c r="L54" i="54" s="1"/>
  <c r="I57" i="54"/>
  <c r="M50" i="53"/>
  <c r="L62" i="51" s="1"/>
  <c r="M55" i="55"/>
  <c r="N55" i="55" s="1"/>
  <c r="L44" i="53"/>
  <c r="K56" i="51" s="1"/>
  <c r="K67" i="51"/>
  <c r="L34" i="55"/>
  <c r="K46" i="54" s="1"/>
  <c r="J29" i="54"/>
  <c r="M23" i="53"/>
  <c r="L35" i="51" s="1"/>
  <c r="J58" i="51"/>
  <c r="L40" i="53"/>
  <c r="K52" i="51" s="1"/>
  <c r="M53" i="53"/>
  <c r="L65" i="51" s="1"/>
  <c r="M33" i="55"/>
  <c r="L45" i="54" s="1"/>
  <c r="K53" i="55"/>
  <c r="L53" i="55" s="1"/>
  <c r="K59" i="55"/>
  <c r="L59" i="55" s="1"/>
  <c r="K71" i="54" s="1"/>
  <c r="L49" i="51"/>
  <c r="N37" i="53"/>
  <c r="M49" i="51" s="1"/>
  <c r="K49" i="51"/>
  <c r="M49" i="53"/>
  <c r="L61" i="51" s="1"/>
  <c r="L52" i="53"/>
  <c r="K64" i="51" s="1"/>
  <c r="K19" i="55"/>
  <c r="J31" i="54" s="1"/>
  <c r="K30" i="53"/>
  <c r="J42" i="51" s="1"/>
  <c r="L48" i="53"/>
  <c r="J60" i="51"/>
  <c r="J37" i="51"/>
  <c r="K12" i="55"/>
  <c r="J24" i="54" s="1"/>
  <c r="L59" i="53"/>
  <c r="K71" i="51" s="1"/>
  <c r="J71" i="51"/>
  <c r="M39" i="53"/>
  <c r="L51" i="51" s="1"/>
  <c r="K51" i="51"/>
  <c r="L33" i="51"/>
  <c r="N21" i="53"/>
  <c r="J34" i="51"/>
  <c r="L22" i="53"/>
  <c r="L19" i="53"/>
  <c r="K31" i="51" s="1"/>
  <c r="J31" i="51"/>
  <c r="M31" i="53"/>
  <c r="L43" i="51" s="1"/>
  <c r="K43" i="51"/>
  <c r="M33" i="53"/>
  <c r="L45" i="51" s="1"/>
  <c r="K45" i="51"/>
  <c r="L20" i="53"/>
  <c r="K32" i="51" s="1"/>
  <c r="J32" i="51"/>
  <c r="M46" i="53"/>
  <c r="K58" i="51"/>
  <c r="M34" i="53"/>
  <c r="K46" i="51"/>
  <c r="M32" i="53"/>
  <c r="L44" i="51" s="1"/>
  <c r="J63" i="51"/>
  <c r="L51" i="53"/>
  <c r="J44" i="54"/>
  <c r="L32" i="55"/>
  <c r="K44" i="54" s="1"/>
  <c r="L27" i="53"/>
  <c r="L47" i="53"/>
  <c r="J59" i="51"/>
  <c r="M29" i="53"/>
  <c r="K30" i="51"/>
  <c r="M18" i="53"/>
  <c r="J47" i="51"/>
  <c r="L35" i="53"/>
  <c r="L66" i="51"/>
  <c r="N54" i="53"/>
  <c r="M26" i="53"/>
  <c r="K38" i="51"/>
  <c r="L25" i="53"/>
  <c r="K37" i="51" s="1"/>
  <c r="M58" i="53"/>
  <c r="K70" i="51"/>
  <c r="J68" i="54"/>
  <c r="L56" i="55"/>
  <c r="K68" i="54" s="1"/>
  <c r="L41" i="53"/>
  <c r="K53" i="51" s="1"/>
  <c r="J53" i="51"/>
  <c r="J50" i="51"/>
  <c r="L38" i="53"/>
  <c r="L13" i="55"/>
  <c r="M13" i="55" s="1"/>
  <c r="L25" i="54" s="1"/>
  <c r="J28" i="51"/>
  <c r="J22" i="51"/>
  <c r="M10" i="53"/>
  <c r="L22" i="51" s="1"/>
  <c r="M10" i="55"/>
  <c r="N10" i="55" s="1"/>
  <c r="M22" i="54" s="1"/>
  <c r="K14" i="55"/>
  <c r="J26" i="54" s="1"/>
  <c r="K13" i="53"/>
  <c r="J25" i="51" s="1"/>
  <c r="I25" i="51"/>
  <c r="K28" i="51"/>
  <c r="M16" i="53"/>
  <c r="L11" i="53"/>
  <c r="K23" i="51" s="1"/>
  <c r="J23" i="51"/>
  <c r="I24" i="51"/>
  <c r="K12" i="53"/>
  <c r="M14" i="53"/>
  <c r="L26" i="51" s="1"/>
  <c r="K26" i="51"/>
  <c r="M15" i="53"/>
  <c r="K27" i="51"/>
  <c r="M9" i="53"/>
  <c r="L21" i="51" s="1"/>
  <c r="K21" i="51"/>
  <c r="N11" i="55"/>
  <c r="M23" i="54" s="1"/>
  <c r="L6" i="53"/>
  <c r="M6" i="53" s="1"/>
  <c r="L18" i="51" s="1"/>
  <c r="K5" i="55"/>
  <c r="J17" i="54" s="1"/>
  <c r="M7" i="55"/>
  <c r="N7" i="55" s="1"/>
  <c r="M6" i="55"/>
  <c r="L18" i="54" s="1"/>
  <c r="K8" i="53"/>
  <c r="I20" i="51"/>
  <c r="L7" i="53"/>
  <c r="N81" i="55"/>
  <c r="O81" i="55" s="1"/>
  <c r="J59" i="54"/>
  <c r="L47" i="55"/>
  <c r="K46" i="55"/>
  <c r="J58" i="54" s="1"/>
  <c r="K29" i="55"/>
  <c r="L29" i="55" s="1"/>
  <c r="J35" i="54"/>
  <c r="M23" i="55"/>
  <c r="L35" i="54" s="1"/>
  <c r="L22" i="55"/>
  <c r="J34" i="54"/>
  <c r="M8" i="55"/>
  <c r="N8" i="55" s="1"/>
  <c r="M20" i="54" s="1"/>
  <c r="L54" i="55"/>
  <c r="K66" i="54" s="1"/>
  <c r="J66" i="54"/>
  <c r="M24" i="55"/>
  <c r="N24" i="55" s="1"/>
  <c r="M36" i="54" s="1"/>
  <c r="I21" i="54"/>
  <c r="L9" i="55"/>
  <c r="K21" i="54" s="1"/>
  <c r="L69" i="54"/>
  <c r="K30" i="55"/>
  <c r="J42" i="54" s="1"/>
  <c r="I42" i="54"/>
  <c r="J60" i="54"/>
  <c r="M48" i="55"/>
  <c r="L60" i="54" s="1"/>
  <c r="I32" i="54"/>
  <c r="K20" i="55"/>
  <c r="L20" i="55" s="1"/>
  <c r="K32" i="54" s="1"/>
  <c r="N58" i="55"/>
  <c r="M70" i="54" s="1"/>
  <c r="K28" i="54"/>
  <c r="M16" i="55"/>
  <c r="K29" i="54"/>
  <c r="M17" i="55"/>
  <c r="N17" i="55" s="1"/>
  <c r="M29" i="54" s="1"/>
  <c r="L40" i="55"/>
  <c r="K52" i="54" s="1"/>
  <c r="K21" i="55"/>
  <c r="J33" i="54" s="1"/>
  <c r="I33" i="54"/>
  <c r="K44" i="55"/>
  <c r="K38" i="55"/>
  <c r="L38" i="55" s="1"/>
  <c r="K50" i="54" s="1"/>
  <c r="I50" i="54"/>
  <c r="L37" i="55"/>
  <c r="K49" i="54" s="1"/>
  <c r="J49" i="54"/>
  <c r="K63" i="54"/>
  <c r="M51" i="55"/>
  <c r="N51" i="55" s="1"/>
  <c r="M63" i="54" s="1"/>
  <c r="N57" i="55"/>
  <c r="M69" i="54" s="1"/>
  <c r="L40" i="54"/>
  <c r="N28" i="55"/>
  <c r="M40" i="54" s="1"/>
  <c r="I39" i="54"/>
  <c r="K27" i="55"/>
  <c r="L18" i="55"/>
  <c r="K30" i="54" s="1"/>
  <c r="J30" i="54"/>
  <c r="J43" i="54"/>
  <c r="M31" i="55"/>
  <c r="O25" i="55"/>
  <c r="N37" i="54" s="1"/>
  <c r="N41" i="55"/>
  <c r="M53" i="54" s="1"/>
  <c r="N71" i="55"/>
  <c r="O71" i="55" s="1"/>
  <c r="K35" i="55"/>
  <c r="J47" i="54" s="1"/>
  <c r="M66" i="55"/>
  <c r="N66" i="55" s="1"/>
  <c r="M67" i="55"/>
  <c r="N67" i="55" s="1"/>
  <c r="O67" i="55" s="1"/>
  <c r="N68" i="55"/>
  <c r="O68" i="55" s="1"/>
  <c r="L77" i="55"/>
  <c r="M62" i="55"/>
  <c r="N62" i="55" s="1"/>
  <c r="M76" i="55"/>
  <c r="O80" i="55"/>
  <c r="K5" i="53"/>
  <c r="I17" i="51"/>
  <c r="O79" i="53"/>
  <c r="M69" i="53"/>
  <c r="N69" i="53" s="1"/>
  <c r="O69" i="53" s="1"/>
  <c r="L56" i="53"/>
  <c r="M73" i="53"/>
  <c r="N73" i="53" s="1"/>
  <c r="O73" i="53" s="1"/>
  <c r="O61" i="53"/>
  <c r="L65" i="53"/>
  <c r="M65" i="53" s="1"/>
  <c r="L76" i="53"/>
  <c r="M76" i="53" s="1"/>
  <c r="M17" i="53"/>
  <c r="L29" i="51" s="1"/>
  <c r="M43" i="53"/>
  <c r="L55" i="51" s="1"/>
  <c r="L67" i="53"/>
  <c r="L42" i="53"/>
  <c r="K54" i="51" s="1"/>
  <c r="N55" i="53" l="1"/>
  <c r="N52" i="55"/>
  <c r="M64" i="54" s="1"/>
  <c r="M36" i="53"/>
  <c r="L48" i="51" s="1"/>
  <c r="M45" i="53"/>
  <c r="N45" i="53" s="1"/>
  <c r="M57" i="51" s="1"/>
  <c r="N57" i="53"/>
  <c r="O57" i="53" s="1"/>
  <c r="N69" i="51" s="1"/>
  <c r="N15" i="55"/>
  <c r="M27" i="54" s="1"/>
  <c r="N36" i="55"/>
  <c r="M48" i="54" s="1"/>
  <c r="N50" i="55"/>
  <c r="M62" i="54" s="1"/>
  <c r="M39" i="55"/>
  <c r="N39" i="55" s="1"/>
  <c r="M51" i="54" s="1"/>
  <c r="N49" i="55"/>
  <c r="O49" i="55" s="1"/>
  <c r="N61" i="54" s="1"/>
  <c r="M36" i="51"/>
  <c r="M28" i="53"/>
  <c r="L40" i="51" s="1"/>
  <c r="L43" i="55"/>
  <c r="K55" i="54" s="1"/>
  <c r="M26" i="55"/>
  <c r="L38" i="54" s="1"/>
  <c r="N50" i="53"/>
  <c r="M62" i="51" s="1"/>
  <c r="M41" i="53"/>
  <c r="L53" i="51" s="1"/>
  <c r="K27" i="54"/>
  <c r="L67" i="54"/>
  <c r="M52" i="53"/>
  <c r="N52" i="53" s="1"/>
  <c r="M64" i="51" s="1"/>
  <c r="N42" i="55"/>
  <c r="M54" i="54" s="1"/>
  <c r="L12" i="55"/>
  <c r="K24" i="54" s="1"/>
  <c r="K54" i="54"/>
  <c r="K48" i="54"/>
  <c r="N53" i="53"/>
  <c r="O53" i="53" s="1"/>
  <c r="N65" i="51" s="1"/>
  <c r="M45" i="55"/>
  <c r="L57" i="54" s="1"/>
  <c r="M44" i="53"/>
  <c r="L56" i="51" s="1"/>
  <c r="N23" i="53"/>
  <c r="O23" i="53" s="1"/>
  <c r="N35" i="51" s="1"/>
  <c r="M34" i="55"/>
  <c r="N34" i="55" s="1"/>
  <c r="J65" i="54"/>
  <c r="M40" i="53"/>
  <c r="L52" i="51" s="1"/>
  <c r="N23" i="55"/>
  <c r="M35" i="54" s="1"/>
  <c r="O37" i="53"/>
  <c r="N49" i="51" s="1"/>
  <c r="N33" i="55"/>
  <c r="M45" i="54" s="1"/>
  <c r="O11" i="55"/>
  <c r="N23" i="54" s="1"/>
  <c r="N39" i="53"/>
  <c r="O39" i="53" s="1"/>
  <c r="N51" i="51" s="1"/>
  <c r="N28" i="53"/>
  <c r="O28" i="53" s="1"/>
  <c r="N40" i="51" s="1"/>
  <c r="J71" i="54"/>
  <c r="O58" i="55"/>
  <c r="N70" i="54" s="1"/>
  <c r="M20" i="53"/>
  <c r="L32" i="51" s="1"/>
  <c r="N33" i="53"/>
  <c r="O33" i="53" s="1"/>
  <c r="N45" i="51" s="1"/>
  <c r="L30" i="55"/>
  <c r="M30" i="55" s="1"/>
  <c r="L42" i="54" s="1"/>
  <c r="L30" i="53"/>
  <c r="K42" i="51" s="1"/>
  <c r="N48" i="55"/>
  <c r="M60" i="54" s="1"/>
  <c r="N49" i="53"/>
  <c r="O49" i="53" s="1"/>
  <c r="N61" i="51" s="1"/>
  <c r="M59" i="53"/>
  <c r="L71" i="51" s="1"/>
  <c r="L21" i="55"/>
  <c r="K33" i="54" s="1"/>
  <c r="L19" i="55"/>
  <c r="N32" i="53"/>
  <c r="J41" i="54"/>
  <c r="N58" i="53"/>
  <c r="M70" i="51" s="1"/>
  <c r="L70" i="51"/>
  <c r="N29" i="53"/>
  <c r="L41" i="51"/>
  <c r="L46" i="51"/>
  <c r="N34" i="53"/>
  <c r="M48" i="53"/>
  <c r="K60" i="51"/>
  <c r="M56" i="53"/>
  <c r="L68" i="51" s="1"/>
  <c r="K68" i="51"/>
  <c r="M59" i="55"/>
  <c r="L71" i="54" s="1"/>
  <c r="M54" i="55"/>
  <c r="L66" i="54" s="1"/>
  <c r="M38" i="53"/>
  <c r="L50" i="51" s="1"/>
  <c r="K50" i="51"/>
  <c r="K59" i="51"/>
  <c r="M47" i="53"/>
  <c r="N18" i="53"/>
  <c r="L30" i="51"/>
  <c r="N46" i="53"/>
  <c r="L58" i="51"/>
  <c r="M19" i="53"/>
  <c r="O54" i="53"/>
  <c r="N66" i="51" s="1"/>
  <c r="M66" i="51"/>
  <c r="M22" i="53"/>
  <c r="L34" i="51" s="1"/>
  <c r="K34" i="51"/>
  <c r="N26" i="53"/>
  <c r="M38" i="51" s="1"/>
  <c r="L38" i="51"/>
  <c r="M37" i="55"/>
  <c r="L49" i="54" s="1"/>
  <c r="M32" i="55"/>
  <c r="L44" i="54" s="1"/>
  <c r="M51" i="53"/>
  <c r="K63" i="51"/>
  <c r="O55" i="53"/>
  <c r="N67" i="51" s="1"/>
  <c r="M67" i="51"/>
  <c r="M56" i="55"/>
  <c r="M35" i="53"/>
  <c r="L47" i="51" s="1"/>
  <c r="K47" i="51"/>
  <c r="M27" i="53"/>
  <c r="K39" i="51"/>
  <c r="O21" i="53"/>
  <c r="N33" i="51" s="1"/>
  <c r="M33" i="51"/>
  <c r="M25" i="53"/>
  <c r="N31" i="53"/>
  <c r="N10" i="53"/>
  <c r="M22" i="51" s="1"/>
  <c r="K25" i="54"/>
  <c r="M11" i="53"/>
  <c r="N11" i="53" s="1"/>
  <c r="M23" i="51" s="1"/>
  <c r="O10" i="55"/>
  <c r="N22" i="54" s="1"/>
  <c r="L14" i="55"/>
  <c r="M14" i="55" s="1"/>
  <c r="L26" i="54" s="1"/>
  <c r="L22" i="54"/>
  <c r="L20" i="54"/>
  <c r="O8" i="55"/>
  <c r="N20" i="54" s="1"/>
  <c r="N14" i="53"/>
  <c r="O14" i="53" s="1"/>
  <c r="N26" i="51" s="1"/>
  <c r="L5" i="55"/>
  <c r="K17" i="54" s="1"/>
  <c r="N15" i="53"/>
  <c r="L27" i="51"/>
  <c r="L28" i="51"/>
  <c r="N16" i="53"/>
  <c r="L13" i="53"/>
  <c r="J24" i="51"/>
  <c r="L12" i="53"/>
  <c r="N9" i="53"/>
  <c r="K18" i="51"/>
  <c r="L19" i="54"/>
  <c r="N6" i="55"/>
  <c r="J20" i="51"/>
  <c r="L8" i="53"/>
  <c r="M7" i="53"/>
  <c r="K19" i="51"/>
  <c r="K65" i="54"/>
  <c r="M53" i="55"/>
  <c r="M47" i="55"/>
  <c r="L59" i="54" s="1"/>
  <c r="K59" i="54"/>
  <c r="L46" i="55"/>
  <c r="K58" i="54" s="1"/>
  <c r="M40" i="55"/>
  <c r="L52" i="54" s="1"/>
  <c r="K41" i="54"/>
  <c r="M29" i="55"/>
  <c r="N29" i="55" s="1"/>
  <c r="M22" i="55"/>
  <c r="N22" i="55" s="1"/>
  <c r="M34" i="54" s="1"/>
  <c r="K34" i="54"/>
  <c r="N13" i="55"/>
  <c r="M25" i="54" s="1"/>
  <c r="N31" i="55"/>
  <c r="M43" i="54" s="1"/>
  <c r="L43" i="54"/>
  <c r="O52" i="55"/>
  <c r="N64" i="54" s="1"/>
  <c r="L29" i="54"/>
  <c r="O17" i="55"/>
  <c r="N29" i="54" s="1"/>
  <c r="J50" i="54"/>
  <c r="M38" i="55"/>
  <c r="N38" i="55" s="1"/>
  <c r="M50" i="54" s="1"/>
  <c r="L28" i="54"/>
  <c r="N16" i="55"/>
  <c r="J56" i="54"/>
  <c r="L44" i="55"/>
  <c r="O41" i="55"/>
  <c r="N53" i="54" s="1"/>
  <c r="O66" i="55"/>
  <c r="J39" i="54"/>
  <c r="L27" i="55"/>
  <c r="O57" i="55"/>
  <c r="N69" i="54" s="1"/>
  <c r="O24" i="55"/>
  <c r="N36" i="54" s="1"/>
  <c r="L36" i="54"/>
  <c r="O55" i="55"/>
  <c r="N67" i="54" s="1"/>
  <c r="M67" i="54"/>
  <c r="M9" i="55"/>
  <c r="J32" i="54"/>
  <c r="M20" i="55"/>
  <c r="L32" i="54" s="1"/>
  <c r="O28" i="55"/>
  <c r="N40" i="54" s="1"/>
  <c r="O51" i="55"/>
  <c r="N63" i="54" s="1"/>
  <c r="L63" i="54"/>
  <c r="M18" i="55"/>
  <c r="O7" i="55"/>
  <c r="N19" i="54" s="1"/>
  <c r="M19" i="54"/>
  <c r="N76" i="55"/>
  <c r="O76" i="55" s="1"/>
  <c r="M77" i="55"/>
  <c r="L35" i="55"/>
  <c r="O62" i="55"/>
  <c r="N6" i="53"/>
  <c r="O6" i="53" s="1"/>
  <c r="N18" i="51" s="1"/>
  <c r="L5" i="53"/>
  <c r="K17" i="51" s="1"/>
  <c r="J17" i="51"/>
  <c r="N43" i="53"/>
  <c r="N76" i="53"/>
  <c r="O76" i="53" s="1"/>
  <c r="M42" i="53"/>
  <c r="N17" i="53"/>
  <c r="M67" i="53"/>
  <c r="N67" i="53" s="1"/>
  <c r="N65" i="53"/>
  <c r="O65" i="53" s="1"/>
  <c r="N36" i="53" l="1"/>
  <c r="O36" i="53" s="1"/>
  <c r="N48" i="51" s="1"/>
  <c r="L57" i="51"/>
  <c r="M69" i="51"/>
  <c r="L51" i="54"/>
  <c r="O15" i="55"/>
  <c r="N27" i="54" s="1"/>
  <c r="M30" i="53"/>
  <c r="L42" i="51" s="1"/>
  <c r="O50" i="55"/>
  <c r="N62" i="54" s="1"/>
  <c r="O36" i="55"/>
  <c r="N48" i="54" s="1"/>
  <c r="M35" i="51"/>
  <c r="N26" i="55"/>
  <c r="O26" i="55" s="1"/>
  <c r="N38" i="54" s="1"/>
  <c r="O42" i="55"/>
  <c r="N54" i="54" s="1"/>
  <c r="M43" i="55"/>
  <c r="L55" i="54" s="1"/>
  <c r="M61" i="54"/>
  <c r="N41" i="53"/>
  <c r="O41" i="53" s="1"/>
  <c r="N53" i="51" s="1"/>
  <c r="M12" i="55"/>
  <c r="L24" i="54" s="1"/>
  <c r="O50" i="53"/>
  <c r="N62" i="51" s="1"/>
  <c r="L64" i="51"/>
  <c r="N45" i="55"/>
  <c r="M57" i="54" s="1"/>
  <c r="O23" i="55"/>
  <c r="N35" i="54" s="1"/>
  <c r="M65" i="51"/>
  <c r="N44" i="53"/>
  <c r="O44" i="53" s="1"/>
  <c r="N56" i="51" s="1"/>
  <c r="M46" i="55"/>
  <c r="L58" i="54" s="1"/>
  <c r="M40" i="51"/>
  <c r="N40" i="53"/>
  <c r="O40" i="53" s="1"/>
  <c r="N52" i="51" s="1"/>
  <c r="O52" i="53"/>
  <c r="N64" i="51" s="1"/>
  <c r="L46" i="54"/>
  <c r="M45" i="51"/>
  <c r="M21" i="55"/>
  <c r="L33" i="54" s="1"/>
  <c r="N38" i="53"/>
  <c r="M50" i="51" s="1"/>
  <c r="O58" i="53"/>
  <c r="N70" i="51" s="1"/>
  <c r="O33" i="55"/>
  <c r="N45" i="54" s="1"/>
  <c r="M61" i="51"/>
  <c r="K42" i="54"/>
  <c r="M51" i="51"/>
  <c r="O10" i="53"/>
  <c r="N22" i="51" s="1"/>
  <c r="N20" i="53"/>
  <c r="O20" i="53" s="1"/>
  <c r="N32" i="51" s="1"/>
  <c r="N59" i="53"/>
  <c r="O59" i="53" s="1"/>
  <c r="N71" i="51" s="1"/>
  <c r="N30" i="53"/>
  <c r="M42" i="51" s="1"/>
  <c r="N35" i="53"/>
  <c r="O35" i="53" s="1"/>
  <c r="N47" i="51" s="1"/>
  <c r="O34" i="55"/>
  <c r="N46" i="54" s="1"/>
  <c r="M46" i="54"/>
  <c r="M19" i="55"/>
  <c r="L31" i="54" s="1"/>
  <c r="K31" i="54"/>
  <c r="M48" i="51"/>
  <c r="O48" i="55"/>
  <c r="N60" i="54" s="1"/>
  <c r="N54" i="55"/>
  <c r="O54" i="55" s="1"/>
  <c r="N66" i="54" s="1"/>
  <c r="O26" i="53"/>
  <c r="N38" i="51" s="1"/>
  <c r="N22" i="53"/>
  <c r="O22" i="53" s="1"/>
  <c r="N34" i="51" s="1"/>
  <c r="O17" i="53"/>
  <c r="N29" i="51" s="1"/>
  <c r="M29" i="51"/>
  <c r="N59" i="55"/>
  <c r="M71" i="54" s="1"/>
  <c r="L23" i="51"/>
  <c r="O31" i="53"/>
  <c r="N43" i="51" s="1"/>
  <c r="M43" i="51"/>
  <c r="L63" i="51"/>
  <c r="N51" i="53"/>
  <c r="N42" i="53"/>
  <c r="L54" i="51"/>
  <c r="N25" i="53"/>
  <c r="L37" i="51"/>
  <c r="O45" i="53"/>
  <c r="N57" i="51" s="1"/>
  <c r="L41" i="54"/>
  <c r="N37" i="55"/>
  <c r="M49" i="54" s="1"/>
  <c r="O46" i="53"/>
  <c r="N58" i="51" s="1"/>
  <c r="M58" i="51"/>
  <c r="N56" i="53"/>
  <c r="O43" i="53"/>
  <c r="N55" i="51" s="1"/>
  <c r="M55" i="51"/>
  <c r="N48" i="53"/>
  <c r="L60" i="51"/>
  <c r="N56" i="55"/>
  <c r="M68" i="54" s="1"/>
  <c r="L68" i="54"/>
  <c r="O18" i="53"/>
  <c r="N30" i="51" s="1"/>
  <c r="M30" i="51"/>
  <c r="O34" i="53"/>
  <c r="N46" i="51" s="1"/>
  <c r="M46" i="51"/>
  <c r="L39" i="51"/>
  <c r="N27" i="53"/>
  <c r="M39" i="51" s="1"/>
  <c r="N47" i="53"/>
  <c r="L59" i="51"/>
  <c r="O32" i="53"/>
  <c r="N44" i="51" s="1"/>
  <c r="M44" i="51"/>
  <c r="N32" i="55"/>
  <c r="N19" i="53"/>
  <c r="L31" i="51"/>
  <c r="O29" i="53"/>
  <c r="N41" i="51" s="1"/>
  <c r="M41" i="51"/>
  <c r="K26" i="54"/>
  <c r="M5" i="55"/>
  <c r="N5" i="55" s="1"/>
  <c r="N14" i="55"/>
  <c r="M26" i="51"/>
  <c r="O11" i="53"/>
  <c r="N23" i="51" s="1"/>
  <c r="O9" i="53"/>
  <c r="N21" i="51" s="1"/>
  <c r="M21" i="51"/>
  <c r="O16" i="53"/>
  <c r="N28" i="51" s="1"/>
  <c r="M28" i="51"/>
  <c r="M12" i="53"/>
  <c r="L24" i="51" s="1"/>
  <c r="K24" i="51"/>
  <c r="M13" i="53"/>
  <c r="K25" i="51"/>
  <c r="O13" i="55"/>
  <c r="N25" i="54" s="1"/>
  <c r="M27" i="51"/>
  <c r="O15" i="53"/>
  <c r="N27" i="51" s="1"/>
  <c r="M18" i="54"/>
  <c r="O6" i="55"/>
  <c r="N18" i="54" s="1"/>
  <c r="M8" i="53"/>
  <c r="K20" i="51"/>
  <c r="L19" i="51"/>
  <c r="N7" i="53"/>
  <c r="N53" i="55"/>
  <c r="L65" i="54"/>
  <c r="N47" i="55"/>
  <c r="M59" i="54" s="1"/>
  <c r="N40" i="55"/>
  <c r="O40" i="55" s="1"/>
  <c r="N52" i="54" s="1"/>
  <c r="M38" i="54"/>
  <c r="L34" i="54"/>
  <c r="O22" i="55"/>
  <c r="N34" i="54" s="1"/>
  <c r="O29" i="55"/>
  <c r="N41" i="54" s="1"/>
  <c r="M41" i="54"/>
  <c r="N20" i="55"/>
  <c r="M35" i="55"/>
  <c r="L47" i="54" s="1"/>
  <c r="K47" i="54"/>
  <c r="M27" i="55"/>
  <c r="L39" i="54" s="1"/>
  <c r="K39" i="54"/>
  <c r="O16" i="55"/>
  <c r="N28" i="54" s="1"/>
  <c r="M28" i="54"/>
  <c r="N30" i="55"/>
  <c r="N18" i="55"/>
  <c r="L30" i="54"/>
  <c r="L21" i="54"/>
  <c r="N9" i="55"/>
  <c r="M21" i="54" s="1"/>
  <c r="O39" i="55"/>
  <c r="N51" i="54" s="1"/>
  <c r="O38" i="55"/>
  <c r="N50" i="54" s="1"/>
  <c r="L50" i="54"/>
  <c r="O31" i="55"/>
  <c r="N43" i="54" s="1"/>
  <c r="K56" i="54"/>
  <c r="M44" i="55"/>
  <c r="N77" i="55"/>
  <c r="O77" i="55" s="1"/>
  <c r="M18" i="51"/>
  <c r="M5" i="53"/>
  <c r="O67" i="53"/>
  <c r="N43" i="55" l="1"/>
  <c r="M55" i="54" s="1"/>
  <c r="N12" i="55"/>
  <c r="O12" i="55" s="1"/>
  <c r="N24" i="54" s="1"/>
  <c r="M56" i="51"/>
  <c r="M53" i="51"/>
  <c r="M32" i="51"/>
  <c r="N21" i="55"/>
  <c r="M33" i="54" s="1"/>
  <c r="M47" i="51"/>
  <c r="N46" i="55"/>
  <c r="O46" i="55" s="1"/>
  <c r="N58" i="54" s="1"/>
  <c r="O45" i="55"/>
  <c r="N57" i="54" s="1"/>
  <c r="M34" i="51"/>
  <c r="M52" i="51"/>
  <c r="O38" i="53"/>
  <c r="N50" i="51" s="1"/>
  <c r="O30" i="53"/>
  <c r="N42" i="51" s="1"/>
  <c r="O59" i="55"/>
  <c r="N71" i="54" s="1"/>
  <c r="M71" i="51"/>
  <c r="N27" i="55"/>
  <c r="M39" i="54" s="1"/>
  <c r="N19" i="55"/>
  <c r="M31" i="54" s="1"/>
  <c r="M66" i="54"/>
  <c r="O37" i="55"/>
  <c r="N49" i="54" s="1"/>
  <c r="O27" i="53"/>
  <c r="N39" i="51" s="1"/>
  <c r="O48" i="53"/>
  <c r="N60" i="51" s="1"/>
  <c r="M60" i="51"/>
  <c r="M52" i="54"/>
  <c r="O19" i="53"/>
  <c r="N31" i="51" s="1"/>
  <c r="M31" i="51"/>
  <c r="O25" i="53"/>
  <c r="N37" i="51" s="1"/>
  <c r="M37" i="51"/>
  <c r="M44" i="54"/>
  <c r="O32" i="55"/>
  <c r="N44" i="54" s="1"/>
  <c r="M59" i="51"/>
  <c r="O47" i="53"/>
  <c r="N59" i="51" s="1"/>
  <c r="O42" i="53"/>
  <c r="N54" i="51" s="1"/>
  <c r="M54" i="51"/>
  <c r="O56" i="53"/>
  <c r="N68" i="51" s="1"/>
  <c r="M68" i="51"/>
  <c r="O51" i="53"/>
  <c r="N63" i="51" s="1"/>
  <c r="M63" i="51"/>
  <c r="O56" i="55"/>
  <c r="N68" i="54" s="1"/>
  <c r="L17" i="54"/>
  <c r="N12" i="53"/>
  <c r="M24" i="51" s="1"/>
  <c r="M26" i="54"/>
  <c r="O14" i="55"/>
  <c r="N26" i="54" s="1"/>
  <c r="N13" i="53"/>
  <c r="L25" i="51"/>
  <c r="O9" i="55"/>
  <c r="N21" i="54" s="1"/>
  <c r="N8" i="53"/>
  <c r="L20" i="51"/>
  <c r="O7" i="53"/>
  <c r="N19" i="51" s="1"/>
  <c r="M19" i="51"/>
  <c r="M65" i="54"/>
  <c r="O53" i="55"/>
  <c r="N65" i="54" s="1"/>
  <c r="O47" i="55"/>
  <c r="N59" i="54" s="1"/>
  <c r="N35" i="55"/>
  <c r="M47" i="54" s="1"/>
  <c r="O30" i="55"/>
  <c r="N42" i="54" s="1"/>
  <c r="M42" i="54"/>
  <c r="M30" i="54"/>
  <c r="O18" i="55"/>
  <c r="N30" i="54" s="1"/>
  <c r="L56" i="54"/>
  <c r="N44" i="55"/>
  <c r="M32" i="54"/>
  <c r="O20" i="55"/>
  <c r="N32" i="54" s="1"/>
  <c r="O5" i="55"/>
  <c r="N17" i="54" s="1"/>
  <c r="M17" i="54"/>
  <c r="N5" i="53"/>
  <c r="L17" i="51"/>
  <c r="O43" i="55" l="1"/>
  <c r="N55" i="54" s="1"/>
  <c r="M24" i="54"/>
  <c r="O21" i="55"/>
  <c r="N33" i="54" s="1"/>
  <c r="M58" i="54"/>
  <c r="O27" i="55"/>
  <c r="N39" i="54" s="1"/>
  <c r="O19" i="55"/>
  <c r="N31" i="54" s="1"/>
  <c r="O12" i="53"/>
  <c r="N24" i="51" s="1"/>
  <c r="O13" i="53"/>
  <c r="N25" i="51" s="1"/>
  <c r="M25" i="51"/>
  <c r="O8" i="53"/>
  <c r="N20" i="51" s="1"/>
  <c r="M20" i="51"/>
  <c r="O35" i="55"/>
  <c r="N47" i="54" s="1"/>
  <c r="O44" i="55"/>
  <c r="N56" i="54" s="1"/>
  <c r="M56" i="54"/>
  <c r="O5" i="53"/>
  <c r="N17" i="51" s="1"/>
  <c r="M17" i="51"/>
  <c r="E7" i="13" l="1"/>
  <c r="E8" i="13"/>
  <c r="E9" i="13"/>
  <c r="F9" i="13"/>
  <c r="E10" i="13"/>
  <c r="E11" i="13"/>
  <c r="E12" i="13"/>
  <c r="F13" i="13"/>
  <c r="E15" i="13"/>
  <c r="E16" i="13"/>
  <c r="F16" i="13"/>
  <c r="F17" i="13"/>
  <c r="E20" i="13"/>
  <c r="E21" i="13"/>
  <c r="E22" i="13"/>
  <c r="E23" i="13"/>
  <c r="F23" i="13"/>
  <c r="E24" i="13"/>
  <c r="F25" i="13"/>
  <c r="F27" i="13"/>
  <c r="E28" i="13"/>
  <c r="E30" i="13"/>
  <c r="E31" i="13"/>
  <c r="E32" i="13"/>
  <c r="F33" i="13"/>
  <c r="E33" i="13"/>
  <c r="E35" i="13"/>
  <c r="E36" i="13"/>
  <c r="F37" i="13"/>
  <c r="E41" i="13"/>
  <c r="E42" i="13"/>
  <c r="E43" i="13"/>
  <c r="E44" i="13"/>
  <c r="F45" i="13"/>
  <c r="E48" i="13"/>
  <c r="E49" i="13"/>
  <c r="E51" i="13"/>
  <c r="E52" i="13"/>
  <c r="F53" i="13"/>
  <c r="E55" i="13"/>
  <c r="E56" i="13"/>
  <c r="E58" i="13"/>
  <c r="E60" i="13"/>
  <c r="E61" i="13"/>
  <c r="E62" i="13"/>
  <c r="F63" i="13"/>
  <c r="E63" i="13"/>
  <c r="E64" i="13"/>
  <c r="F9" i="12"/>
  <c r="E10" i="12"/>
  <c r="F10" i="12"/>
  <c r="E11" i="12"/>
  <c r="E12" i="12"/>
  <c r="E13" i="12"/>
  <c r="F13" i="12"/>
  <c r="E14" i="12"/>
  <c r="F15" i="12"/>
  <c r="E17" i="12"/>
  <c r="E21" i="12"/>
  <c r="E22" i="12"/>
  <c r="E23" i="12"/>
  <c r="E24" i="12"/>
  <c r="E26" i="12"/>
  <c r="E27" i="12"/>
  <c r="E29" i="12"/>
  <c r="F29" i="12"/>
  <c r="E30" i="12"/>
  <c r="E31" i="12"/>
  <c r="E32" i="12"/>
  <c r="E35" i="12"/>
  <c r="F35" i="12"/>
  <c r="F36" i="12"/>
  <c r="E38" i="12"/>
  <c r="E39" i="12"/>
  <c r="E40" i="12"/>
  <c r="F40" i="12"/>
  <c r="E41" i="12"/>
  <c r="F41" i="12"/>
  <c r="E43" i="12"/>
  <c r="F44" i="12"/>
  <c r="E46" i="12"/>
  <c r="F46" i="12"/>
  <c r="E47" i="12"/>
  <c r="E48" i="12"/>
  <c r="F48" i="12"/>
  <c r="E51" i="12"/>
  <c r="F51" i="12"/>
  <c r="F52" i="12"/>
  <c r="E52" i="12"/>
  <c r="E54" i="12"/>
  <c r="E55" i="12"/>
  <c r="F56" i="12"/>
  <c r="E56" i="12"/>
  <c r="E57" i="12"/>
  <c r="F57" i="12"/>
  <c r="E58" i="12"/>
  <c r="E59" i="12"/>
  <c r="E60" i="12"/>
  <c r="F60" i="12"/>
  <c r="E61" i="12"/>
  <c r="E62" i="12"/>
  <c r="E63" i="12"/>
  <c r="E64" i="12"/>
  <c r="F64" i="12"/>
  <c r="E7" i="11"/>
  <c r="E8" i="11"/>
  <c r="F9" i="11"/>
  <c r="E9" i="11"/>
  <c r="E10" i="11"/>
  <c r="E11" i="11"/>
  <c r="E12" i="11"/>
  <c r="F12" i="11"/>
  <c r="F13" i="11"/>
  <c r="E15" i="11"/>
  <c r="E16" i="11"/>
  <c r="F16" i="11"/>
  <c r="E17" i="11"/>
  <c r="E18" i="11"/>
  <c r="E19" i="11"/>
  <c r="F19" i="11"/>
  <c r="E20" i="11"/>
  <c r="E21" i="11"/>
  <c r="E23" i="11"/>
  <c r="E24" i="11"/>
  <c r="F25" i="11"/>
  <c r="F27" i="11"/>
  <c r="E28" i="11"/>
  <c r="E29" i="11"/>
  <c r="E30" i="11"/>
  <c r="F30" i="11"/>
  <c r="E31" i="11"/>
  <c r="E32" i="11"/>
  <c r="F32" i="11"/>
  <c r="E33" i="11"/>
  <c r="E34" i="11"/>
  <c r="E36" i="11"/>
  <c r="F36" i="11"/>
  <c r="F37" i="11"/>
  <c r="E39" i="11"/>
  <c r="F39" i="11"/>
  <c r="E40" i="11"/>
  <c r="E41" i="11"/>
  <c r="F41" i="11"/>
  <c r="E42" i="11"/>
  <c r="E43" i="11"/>
  <c r="F43" i="11"/>
  <c r="E44" i="11"/>
  <c r="F44" i="11"/>
  <c r="F45" i="11"/>
  <c r="E45" i="11"/>
  <c r="E47" i="11"/>
  <c r="F47" i="11"/>
  <c r="E49" i="11"/>
  <c r="F49" i="11"/>
  <c r="E50" i="11"/>
  <c r="E51" i="11"/>
  <c r="F51" i="11"/>
  <c r="E52" i="11"/>
  <c r="F52" i="11"/>
  <c r="F53" i="11"/>
  <c r="E53" i="11"/>
  <c r="F55" i="11"/>
  <c r="E56" i="11"/>
  <c r="E58" i="11"/>
  <c r="E59" i="11"/>
  <c r="E60" i="11"/>
  <c r="E61" i="11"/>
  <c r="E62" i="11"/>
  <c r="F62" i="11"/>
  <c r="E63" i="11"/>
  <c r="E64" i="11"/>
  <c r="E50" i="9"/>
  <c r="F50" i="9"/>
  <c r="E51" i="9"/>
  <c r="F51" i="9"/>
  <c r="E52" i="9"/>
  <c r="F52" i="9"/>
  <c r="E53" i="9"/>
  <c r="F53" i="9"/>
  <c r="E55" i="9"/>
  <c r="F56" i="9"/>
  <c r="E56" i="9"/>
  <c r="E57" i="9"/>
  <c r="F57" i="9"/>
  <c r="E58" i="9"/>
  <c r="F58" i="9"/>
  <c r="E59" i="9"/>
  <c r="V5" i="18"/>
  <c r="T5" i="18"/>
  <c r="O5" i="18"/>
  <c r="J5" i="18"/>
  <c r="E5" i="18"/>
  <c r="V5" i="17"/>
  <c r="T5" i="17"/>
  <c r="O5" i="17"/>
  <c r="J5" i="17"/>
  <c r="E5" i="17"/>
  <c r="H60" i="12" l="1"/>
  <c r="U64" i="12"/>
  <c r="H41" i="11"/>
  <c r="Q50" i="9"/>
  <c r="M62" i="8" s="1"/>
  <c r="AB51" i="11"/>
  <c r="H48" i="12"/>
  <c r="L63" i="13"/>
  <c r="H9" i="13"/>
  <c r="U46" i="12"/>
  <c r="F49" i="13"/>
  <c r="H49" i="13" s="1"/>
  <c r="L52" i="12"/>
  <c r="F32" i="13"/>
  <c r="H32" i="13" s="1"/>
  <c r="O9" i="13"/>
  <c r="S56" i="9"/>
  <c r="O68" i="8" s="1"/>
  <c r="Z63" i="13"/>
  <c r="H41" i="12"/>
  <c r="U63" i="13"/>
  <c r="F61" i="13"/>
  <c r="E53" i="13"/>
  <c r="I53" i="13" s="1"/>
  <c r="E45" i="13"/>
  <c r="U45" i="13" s="1"/>
  <c r="F36" i="13"/>
  <c r="Y36" i="13" s="1"/>
  <c r="F52" i="13"/>
  <c r="V52" i="13" s="1"/>
  <c r="F44" i="13"/>
  <c r="F48" i="13"/>
  <c r="P48" i="13" s="1"/>
  <c r="F43" i="13"/>
  <c r="O43" i="13" s="1"/>
  <c r="F41" i="13"/>
  <c r="V41" i="13" s="1"/>
  <c r="F51" i="13"/>
  <c r="U51" i="13" s="1"/>
  <c r="F42" i="13"/>
  <c r="H42" i="13" s="1"/>
  <c r="E37" i="13"/>
  <c r="H37" i="13" s="1"/>
  <c r="F35" i="13"/>
  <c r="L35" i="13" s="1"/>
  <c r="AC57" i="12"/>
  <c r="O46" i="12"/>
  <c r="Z29" i="12"/>
  <c r="W48" i="12"/>
  <c r="Q52" i="12"/>
  <c r="R57" i="12"/>
  <c r="U60" i="12"/>
  <c r="S56" i="12"/>
  <c r="Q56" i="12"/>
  <c r="U56" i="12"/>
  <c r="H56" i="12"/>
  <c r="Z56" i="12"/>
  <c r="O56" i="12"/>
  <c r="H40" i="12"/>
  <c r="L64" i="12"/>
  <c r="V57" i="12"/>
  <c r="AB46" i="12"/>
  <c r="F43" i="12"/>
  <c r="R43" i="12" s="1"/>
  <c r="F38" i="12"/>
  <c r="U38" i="12" s="1"/>
  <c r="E36" i="12"/>
  <c r="I36" i="12" s="1"/>
  <c r="K57" i="12"/>
  <c r="Q48" i="12"/>
  <c r="J46" i="12"/>
  <c r="S40" i="12"/>
  <c r="F21" i="12"/>
  <c r="L21" i="12" s="1"/>
  <c r="F14" i="12"/>
  <c r="H14" i="12" s="1"/>
  <c r="E9" i="12"/>
  <c r="I9" i="12" s="1"/>
  <c r="J52" i="12"/>
  <c r="F62" i="12"/>
  <c r="Z62" i="12" s="1"/>
  <c r="F58" i="12"/>
  <c r="L58" i="12" s="1"/>
  <c r="F55" i="12"/>
  <c r="V55" i="12" s="1"/>
  <c r="Z40" i="12"/>
  <c r="W13" i="12"/>
  <c r="F47" i="12"/>
  <c r="V47" i="12" s="1"/>
  <c r="U40" i="12"/>
  <c r="Q40" i="12"/>
  <c r="H49" i="11"/>
  <c r="AB19" i="11"/>
  <c r="I53" i="11"/>
  <c r="AC30" i="11"/>
  <c r="I45" i="11"/>
  <c r="J39" i="11"/>
  <c r="Z41" i="11"/>
  <c r="O41" i="11"/>
  <c r="H19" i="11"/>
  <c r="I41" i="11"/>
  <c r="J45" i="11"/>
  <c r="AB45" i="11"/>
  <c r="H51" i="11"/>
  <c r="Q45" i="11"/>
  <c r="AB53" i="11"/>
  <c r="K30" i="11"/>
  <c r="U53" i="11"/>
  <c r="L53" i="11"/>
  <c r="AB39" i="11"/>
  <c r="S53" i="11"/>
  <c r="W51" i="11"/>
  <c r="Q49" i="11"/>
  <c r="J53" i="11"/>
  <c r="S51" i="11"/>
  <c r="H53" i="11"/>
  <c r="Q51" i="11"/>
  <c r="J51" i="11"/>
  <c r="S9" i="11"/>
  <c r="H9" i="11"/>
  <c r="O9" i="11"/>
  <c r="Q9" i="11"/>
  <c r="U9" i="11"/>
  <c r="I58" i="9"/>
  <c r="F70" i="8" s="1"/>
  <c r="U56" i="9"/>
  <c r="Q68" i="8" s="1"/>
  <c r="O52" i="9"/>
  <c r="K64" i="8" s="1"/>
  <c r="I56" i="9"/>
  <c r="F68" i="8" s="1"/>
  <c r="I50" i="9"/>
  <c r="F62" i="8" s="1"/>
  <c r="O50" i="9"/>
  <c r="K62" i="8" s="1"/>
  <c r="H53" i="9"/>
  <c r="E65" i="8" s="1"/>
  <c r="L50" i="9"/>
  <c r="I62" i="8" s="1"/>
  <c r="H57" i="9"/>
  <c r="E69" i="8" s="1"/>
  <c r="Q52" i="9"/>
  <c r="M64" i="8" s="1"/>
  <c r="S52" i="9"/>
  <c r="O64" i="8" s="1"/>
  <c r="H33" i="13"/>
  <c r="L33" i="13"/>
  <c r="W33" i="13"/>
  <c r="F11" i="12"/>
  <c r="W11" i="12" s="1"/>
  <c r="E17" i="13"/>
  <c r="L17" i="13" s="1"/>
  <c r="F10" i="13"/>
  <c r="H10" i="13" s="1"/>
  <c r="F10" i="11"/>
  <c r="H10" i="11" s="1"/>
  <c r="AB13" i="12"/>
  <c r="L23" i="13"/>
  <c r="F21" i="11"/>
  <c r="U21" i="11" s="1"/>
  <c r="F32" i="12"/>
  <c r="J32" i="12" s="1"/>
  <c r="F31" i="12"/>
  <c r="Z31" i="12" s="1"/>
  <c r="F23" i="12"/>
  <c r="U23" i="12" s="1"/>
  <c r="U9" i="13"/>
  <c r="F33" i="11"/>
  <c r="I33" i="11" s="1"/>
  <c r="E27" i="11"/>
  <c r="J27" i="11" s="1"/>
  <c r="F27" i="12"/>
  <c r="S27" i="12" s="1"/>
  <c r="F24" i="12"/>
  <c r="T24" i="12" s="1"/>
  <c r="F17" i="12"/>
  <c r="O17" i="12" s="1"/>
  <c r="O13" i="12"/>
  <c r="H10" i="12"/>
  <c r="E13" i="13"/>
  <c r="H13" i="13" s="1"/>
  <c r="Q9" i="13"/>
  <c r="F31" i="11"/>
  <c r="U31" i="11" s="1"/>
  <c r="F17" i="11"/>
  <c r="Z17" i="11" s="1"/>
  <c r="E13" i="11"/>
  <c r="I13" i="11" s="1"/>
  <c r="E27" i="13"/>
  <c r="J27" i="13" s="1"/>
  <c r="F22" i="13"/>
  <c r="I22" i="13" s="1"/>
  <c r="F15" i="13"/>
  <c r="Z15" i="13" s="1"/>
  <c r="F34" i="11"/>
  <c r="H34" i="11" s="1"/>
  <c r="F12" i="12"/>
  <c r="Y12" i="12" s="1"/>
  <c r="F12" i="13"/>
  <c r="I12" i="13" s="1"/>
  <c r="S9" i="13"/>
  <c r="Y30" i="11"/>
  <c r="F29" i="11"/>
  <c r="Q29" i="11" s="1"/>
  <c r="Q19" i="11"/>
  <c r="H29" i="12"/>
  <c r="F30" i="13"/>
  <c r="K30" i="13" s="1"/>
  <c r="F59" i="11"/>
  <c r="H59" i="11" s="1"/>
  <c r="Q58" i="9"/>
  <c r="M70" i="8" s="1"/>
  <c r="Z58" i="9"/>
  <c r="U70" i="8" s="1"/>
  <c r="U58" i="9"/>
  <c r="Q70" i="8" s="1"/>
  <c r="W56" i="9"/>
  <c r="S68" i="8" s="1"/>
  <c r="AB56" i="9"/>
  <c r="W68" i="8" s="1"/>
  <c r="H56" i="9"/>
  <c r="E68" i="8" s="1"/>
  <c r="Z56" i="9"/>
  <c r="U68" i="8" s="1"/>
  <c r="J56" i="9"/>
  <c r="G68" i="8" s="1"/>
  <c r="L56" i="9"/>
  <c r="I68" i="8" s="1"/>
  <c r="O56" i="9"/>
  <c r="K68" i="8" s="1"/>
  <c r="Q56" i="9"/>
  <c r="M68" i="8" s="1"/>
  <c r="I52" i="9"/>
  <c r="F64" i="8" s="1"/>
  <c r="W52" i="9"/>
  <c r="S64" i="8" s="1"/>
  <c r="E54" i="9"/>
  <c r="AA54" i="9" s="1"/>
  <c r="V66" i="8" s="1"/>
  <c r="F54" i="9"/>
  <c r="F55" i="9"/>
  <c r="N55" i="9" s="1"/>
  <c r="J67" i="8" s="1"/>
  <c r="L52" i="9"/>
  <c r="I64" i="8" s="1"/>
  <c r="AB50" i="9"/>
  <c r="W62" i="8" s="1"/>
  <c r="J50" i="9"/>
  <c r="G62" i="8" s="1"/>
  <c r="AB52" i="9"/>
  <c r="W64" i="8" s="1"/>
  <c r="J52" i="9"/>
  <c r="G64" i="8" s="1"/>
  <c r="Z50" i="9"/>
  <c r="U62" i="8" s="1"/>
  <c r="H50" i="9"/>
  <c r="E62" i="8" s="1"/>
  <c r="Z52" i="9"/>
  <c r="U64" i="8" s="1"/>
  <c r="H52" i="9"/>
  <c r="E64" i="8" s="1"/>
  <c r="W50" i="9"/>
  <c r="S62" i="8" s="1"/>
  <c r="U50" i="9"/>
  <c r="Q62" i="8" s="1"/>
  <c r="I62" i="11"/>
  <c r="AC62" i="11"/>
  <c r="K62" i="11"/>
  <c r="P62" i="11"/>
  <c r="T62" i="11"/>
  <c r="Y62" i="11"/>
  <c r="U52" i="9"/>
  <c r="Q64" i="8" s="1"/>
  <c r="S50" i="9"/>
  <c r="O62" i="8" s="1"/>
  <c r="U43" i="11"/>
  <c r="L43" i="11"/>
  <c r="H43" i="11"/>
  <c r="J43" i="11"/>
  <c r="O43" i="11"/>
  <c r="Q43" i="11"/>
  <c r="S43" i="11"/>
  <c r="W43" i="11"/>
  <c r="Z43" i="11"/>
  <c r="AB43" i="11"/>
  <c r="E59" i="13"/>
  <c r="F59" i="13"/>
  <c r="E57" i="11"/>
  <c r="F57" i="11"/>
  <c r="I39" i="11"/>
  <c r="O39" i="11"/>
  <c r="E35" i="11"/>
  <c r="T35" i="11" s="1"/>
  <c r="F35" i="11"/>
  <c r="E22" i="11"/>
  <c r="F22" i="11"/>
  <c r="E42" i="12"/>
  <c r="F42" i="12"/>
  <c r="E48" i="11"/>
  <c r="F48" i="11"/>
  <c r="U62" i="12"/>
  <c r="H62" i="12"/>
  <c r="W62" i="12"/>
  <c r="E50" i="13"/>
  <c r="F50" i="13"/>
  <c r="H47" i="11"/>
  <c r="Z47" i="11"/>
  <c r="Q47" i="11"/>
  <c r="J47" i="11"/>
  <c r="L47" i="11"/>
  <c r="O47" i="11"/>
  <c r="S47" i="11"/>
  <c r="U47" i="11"/>
  <c r="W47" i="11"/>
  <c r="AB47" i="11"/>
  <c r="E40" i="13"/>
  <c r="F40" i="13"/>
  <c r="K40" i="13" s="1"/>
  <c r="E54" i="13"/>
  <c r="F54" i="13"/>
  <c r="E45" i="12"/>
  <c r="F45" i="12"/>
  <c r="E18" i="12"/>
  <c r="F18" i="12"/>
  <c r="F61" i="11"/>
  <c r="R61" i="11" s="1"/>
  <c r="Q53" i="11"/>
  <c r="L51" i="11"/>
  <c r="U51" i="11"/>
  <c r="O49" i="11"/>
  <c r="I47" i="11"/>
  <c r="L45" i="11"/>
  <c r="I43" i="11"/>
  <c r="L41" i="11"/>
  <c r="W39" i="11"/>
  <c r="P30" i="11"/>
  <c r="F23" i="11"/>
  <c r="J23" i="11" s="1"/>
  <c r="O19" i="11"/>
  <c r="I9" i="11"/>
  <c r="W9" i="11"/>
  <c r="L48" i="12"/>
  <c r="W46" i="12"/>
  <c r="I40" i="12"/>
  <c r="W40" i="12"/>
  <c r="L40" i="12"/>
  <c r="U29" i="12"/>
  <c r="E28" i="12"/>
  <c r="F28" i="12"/>
  <c r="E20" i="12"/>
  <c r="F20" i="12"/>
  <c r="Q13" i="12"/>
  <c r="O49" i="13"/>
  <c r="E26" i="13"/>
  <c r="F26" i="13"/>
  <c r="F63" i="11"/>
  <c r="J63" i="11" s="1"/>
  <c r="Z51" i="11"/>
  <c r="I51" i="11"/>
  <c r="L49" i="11"/>
  <c r="F42" i="11"/>
  <c r="H42" i="11" s="1"/>
  <c r="U39" i="11"/>
  <c r="E38" i="11"/>
  <c r="F38" i="11"/>
  <c r="S33" i="11"/>
  <c r="E26" i="11"/>
  <c r="F26" i="11"/>
  <c r="J19" i="11"/>
  <c r="F15" i="11"/>
  <c r="N15" i="11" s="1"/>
  <c r="Z9" i="11"/>
  <c r="F63" i="12"/>
  <c r="U63" i="12" s="1"/>
  <c r="P57" i="12"/>
  <c r="T57" i="12"/>
  <c r="Y57" i="12"/>
  <c r="AA57" i="12"/>
  <c r="I56" i="12"/>
  <c r="W56" i="12"/>
  <c r="L56" i="12"/>
  <c r="F54" i="12"/>
  <c r="I54" i="12" s="1"/>
  <c r="I52" i="12"/>
  <c r="F50" i="11"/>
  <c r="H50" i="11" s="1"/>
  <c r="E46" i="11"/>
  <c r="F46" i="11"/>
  <c r="H45" i="11"/>
  <c r="S41" i="11"/>
  <c r="J41" i="11"/>
  <c r="AB41" i="11"/>
  <c r="S39" i="11"/>
  <c r="E37" i="11"/>
  <c r="O37" i="11" s="1"/>
  <c r="I30" i="11"/>
  <c r="T30" i="11"/>
  <c r="E25" i="11"/>
  <c r="O25" i="11" s="1"/>
  <c r="F8" i="11"/>
  <c r="V8" i="11" s="1"/>
  <c r="F7" i="11"/>
  <c r="I7" i="11" s="1"/>
  <c r="Z60" i="12"/>
  <c r="O52" i="12"/>
  <c r="S52" i="12"/>
  <c r="W52" i="12"/>
  <c r="H52" i="12"/>
  <c r="Z52" i="12"/>
  <c r="J48" i="12"/>
  <c r="AB48" i="12"/>
  <c r="O48" i="12"/>
  <c r="S48" i="12"/>
  <c r="U48" i="12"/>
  <c r="F39" i="12"/>
  <c r="N39" i="12" s="1"/>
  <c r="E37" i="12"/>
  <c r="F37" i="12"/>
  <c r="E34" i="12"/>
  <c r="F34" i="12"/>
  <c r="L29" i="12"/>
  <c r="E15" i="12"/>
  <c r="W15" i="12" s="1"/>
  <c r="U13" i="12"/>
  <c r="L13" i="12"/>
  <c r="S13" i="12"/>
  <c r="Z13" i="12"/>
  <c r="H13" i="12"/>
  <c r="J13" i="12"/>
  <c r="F7" i="12"/>
  <c r="E7" i="12"/>
  <c r="J49" i="13"/>
  <c r="AB49" i="13"/>
  <c r="S49" i="13"/>
  <c r="L49" i="13"/>
  <c r="Q49" i="13"/>
  <c r="U49" i="13"/>
  <c r="W49" i="13"/>
  <c r="Z49" i="13"/>
  <c r="E47" i="13"/>
  <c r="F47" i="13"/>
  <c r="E39" i="13"/>
  <c r="F39" i="13"/>
  <c r="E54" i="11"/>
  <c r="F54" i="11"/>
  <c r="J49" i="11"/>
  <c r="AB49" i="11"/>
  <c r="S49" i="11"/>
  <c r="L19" i="11"/>
  <c r="U19" i="11"/>
  <c r="E53" i="12"/>
  <c r="F53" i="12"/>
  <c r="E50" i="12"/>
  <c r="F50" i="12"/>
  <c r="E33" i="12"/>
  <c r="F33" i="12"/>
  <c r="N33" i="12" s="1"/>
  <c r="J29" i="12"/>
  <c r="Q29" i="12"/>
  <c r="U43" i="13"/>
  <c r="AB43" i="13"/>
  <c r="E18" i="13"/>
  <c r="F18" i="13"/>
  <c r="Z49" i="11"/>
  <c r="I49" i="11"/>
  <c r="Z45" i="11"/>
  <c r="W45" i="11"/>
  <c r="O45" i="11"/>
  <c r="W41" i="11"/>
  <c r="L39" i="11"/>
  <c r="Z19" i="11"/>
  <c r="I19" i="11"/>
  <c r="E14" i="11"/>
  <c r="F14" i="11"/>
  <c r="H64" i="12"/>
  <c r="Q64" i="12"/>
  <c r="Z64" i="12"/>
  <c r="AB52" i="12"/>
  <c r="E49" i="12"/>
  <c r="F49" i="12"/>
  <c r="H46" i="12"/>
  <c r="Z46" i="12"/>
  <c r="L46" i="12"/>
  <c r="Q46" i="12"/>
  <c r="S46" i="12"/>
  <c r="H9" i="12"/>
  <c r="L51" i="13"/>
  <c r="I43" i="13"/>
  <c r="E55" i="11"/>
  <c r="H55" i="11" s="1"/>
  <c r="Z53" i="11"/>
  <c r="O53" i="11"/>
  <c r="W53" i="11"/>
  <c r="O51" i="11"/>
  <c r="W49" i="11"/>
  <c r="U45" i="11"/>
  <c r="U41" i="11"/>
  <c r="F40" i="11"/>
  <c r="R40" i="11" s="1"/>
  <c r="W19" i="11"/>
  <c r="F18" i="11"/>
  <c r="H18" i="11" s="1"/>
  <c r="F11" i="11"/>
  <c r="I11" i="11" s="1"/>
  <c r="L9" i="11"/>
  <c r="J64" i="12"/>
  <c r="L60" i="12"/>
  <c r="U52" i="12"/>
  <c r="Z48" i="12"/>
  <c r="I46" i="12"/>
  <c r="E44" i="12"/>
  <c r="J44" i="12" s="1"/>
  <c r="O40" i="12"/>
  <c r="E25" i="12"/>
  <c r="F25" i="12"/>
  <c r="E19" i="12"/>
  <c r="F19" i="12"/>
  <c r="E8" i="12"/>
  <c r="F8" i="12"/>
  <c r="E65" i="13"/>
  <c r="F65" i="13"/>
  <c r="F55" i="13"/>
  <c r="AA55" i="13" s="1"/>
  <c r="U49" i="11"/>
  <c r="S45" i="11"/>
  <c r="Q41" i="11"/>
  <c r="Q39" i="11"/>
  <c r="H39" i="11"/>
  <c r="Z39" i="11"/>
  <c r="S19" i="11"/>
  <c r="J60" i="12"/>
  <c r="Q60" i="12"/>
  <c r="J27" i="12"/>
  <c r="I57" i="12"/>
  <c r="I48" i="12"/>
  <c r="Q63" i="13"/>
  <c r="L61" i="13"/>
  <c r="I49" i="13"/>
  <c r="J33" i="13"/>
  <c r="AB33" i="13"/>
  <c r="O33" i="13"/>
  <c r="S33" i="13"/>
  <c r="U33" i="13"/>
  <c r="U23" i="13"/>
  <c r="AB9" i="11"/>
  <c r="J9" i="11"/>
  <c r="AB56" i="12"/>
  <c r="J56" i="12"/>
  <c r="AB40" i="12"/>
  <c r="J40" i="12"/>
  <c r="H63" i="13"/>
  <c r="F62" i="13"/>
  <c r="J62" i="13" s="1"/>
  <c r="F58" i="13"/>
  <c r="AC58" i="13" s="1"/>
  <c r="Z53" i="13"/>
  <c r="O53" i="13"/>
  <c r="W53" i="13"/>
  <c r="F31" i="13"/>
  <c r="J31" i="13" s="1"/>
  <c r="Q13" i="13"/>
  <c r="F11" i="13"/>
  <c r="I11" i="13" s="1"/>
  <c r="S61" i="13"/>
  <c r="J61" i="13"/>
  <c r="AB61" i="13"/>
  <c r="E34" i="13"/>
  <c r="F34" i="13"/>
  <c r="H23" i="13"/>
  <c r="Q23" i="13"/>
  <c r="Z23" i="13"/>
  <c r="E14" i="13"/>
  <c r="F14" i="13"/>
  <c r="I13" i="12"/>
  <c r="J63" i="13"/>
  <c r="Z61" i="13"/>
  <c r="E57" i="13"/>
  <c r="F57" i="13"/>
  <c r="S53" i="13"/>
  <c r="Z33" i="13"/>
  <c r="J23" i="13"/>
  <c r="I9" i="13"/>
  <c r="W9" i="13"/>
  <c r="L9" i="13"/>
  <c r="F7" i="13"/>
  <c r="I7" i="13" s="1"/>
  <c r="E16" i="12"/>
  <c r="F16" i="12"/>
  <c r="U61" i="13"/>
  <c r="L53" i="13"/>
  <c r="E46" i="13"/>
  <c r="Y46" i="13" s="1"/>
  <c r="F46" i="13"/>
  <c r="E38" i="13"/>
  <c r="F38" i="13"/>
  <c r="Q33" i="13"/>
  <c r="E29" i="13"/>
  <c r="F29" i="13"/>
  <c r="E25" i="13"/>
  <c r="L25" i="13" s="1"/>
  <c r="F21" i="13"/>
  <c r="R21" i="13" s="1"/>
  <c r="AB17" i="13"/>
  <c r="Z9" i="13"/>
  <c r="F8" i="13"/>
  <c r="K8" i="13" s="1"/>
  <c r="E19" i="13"/>
  <c r="F19" i="13"/>
  <c r="I33" i="13"/>
  <c r="AB9" i="13"/>
  <c r="J9" i="13"/>
  <c r="F59" i="12"/>
  <c r="N59" i="12" s="1"/>
  <c r="N57" i="12"/>
  <c r="H57" i="12"/>
  <c r="F59" i="9"/>
  <c r="T59" i="9" s="1"/>
  <c r="P71" i="8" s="1"/>
  <c r="AB58" i="9"/>
  <c r="W70" i="8" s="1"/>
  <c r="W58" i="9"/>
  <c r="S70" i="8" s="1"/>
  <c r="S58" i="9"/>
  <c r="O70" i="8" s="1"/>
  <c r="AC57" i="9"/>
  <c r="X69" i="8" s="1"/>
  <c r="I61" i="13"/>
  <c r="K61" i="13"/>
  <c r="N61" i="13"/>
  <c r="P61" i="13"/>
  <c r="R61" i="13"/>
  <c r="T61" i="13"/>
  <c r="V61" i="13"/>
  <c r="Y61" i="13"/>
  <c r="AA61" i="13"/>
  <c r="AC61" i="13"/>
  <c r="F64" i="13"/>
  <c r="AB63" i="13"/>
  <c r="W63" i="13"/>
  <c r="S63" i="13"/>
  <c r="O63" i="13"/>
  <c r="F60" i="13"/>
  <c r="F56" i="13"/>
  <c r="H44" i="13"/>
  <c r="I63" i="13"/>
  <c r="K63" i="13"/>
  <c r="N63" i="13"/>
  <c r="P63" i="13"/>
  <c r="R63" i="13"/>
  <c r="T63" i="13"/>
  <c r="V63" i="13"/>
  <c r="Y63" i="13"/>
  <c r="AA63" i="13"/>
  <c r="AC63" i="13"/>
  <c r="N48" i="13"/>
  <c r="I44" i="13"/>
  <c r="K44" i="13"/>
  <c r="N44" i="13"/>
  <c r="P44" i="13"/>
  <c r="R44" i="13"/>
  <c r="T44" i="13"/>
  <c r="V44" i="13"/>
  <c r="Y44" i="13"/>
  <c r="AA44" i="13"/>
  <c r="AC44" i="13"/>
  <c r="R32" i="13"/>
  <c r="N10" i="13"/>
  <c r="T10" i="13"/>
  <c r="Y10" i="13"/>
  <c r="AC53" i="13"/>
  <c r="AA53" i="13"/>
  <c r="Y53" i="13"/>
  <c r="V53" i="13"/>
  <c r="T53" i="13"/>
  <c r="R53" i="13"/>
  <c r="P53" i="13"/>
  <c r="N53" i="13"/>
  <c r="K53" i="13"/>
  <c r="AC51" i="13"/>
  <c r="AA51" i="13"/>
  <c r="Y51" i="13"/>
  <c r="V51" i="13"/>
  <c r="T51" i="13"/>
  <c r="R51" i="13"/>
  <c r="P51" i="13"/>
  <c r="N51" i="13"/>
  <c r="K51" i="13"/>
  <c r="AC49" i="13"/>
  <c r="AA49" i="13"/>
  <c r="Y49" i="13"/>
  <c r="V49" i="13"/>
  <c r="T49" i="13"/>
  <c r="R49" i="13"/>
  <c r="P49" i="13"/>
  <c r="N49" i="13"/>
  <c r="K49" i="13"/>
  <c r="Q48" i="13"/>
  <c r="AB44" i="13"/>
  <c r="Z44" i="13"/>
  <c r="W44" i="13"/>
  <c r="U44" i="13"/>
  <c r="S44" i="13"/>
  <c r="Q44" i="13"/>
  <c r="O44" i="13"/>
  <c r="L44" i="13"/>
  <c r="J44" i="13"/>
  <c r="V43" i="13"/>
  <c r="Y41" i="13"/>
  <c r="S40" i="13"/>
  <c r="AC33" i="13"/>
  <c r="AA33" i="13"/>
  <c r="Y33" i="13"/>
  <c r="V33" i="13"/>
  <c r="T33" i="13"/>
  <c r="R33" i="13"/>
  <c r="P33" i="13"/>
  <c r="N33" i="13"/>
  <c r="K33" i="13"/>
  <c r="AB32" i="13"/>
  <c r="J32" i="13"/>
  <c r="AA30" i="13"/>
  <c r="R30" i="13"/>
  <c r="F28" i="13"/>
  <c r="F24" i="13"/>
  <c r="AB23" i="13"/>
  <c r="W23" i="13"/>
  <c r="S23" i="13"/>
  <c r="O23" i="13"/>
  <c r="F20" i="13"/>
  <c r="H16" i="13"/>
  <c r="J30" i="13"/>
  <c r="Q30" i="13"/>
  <c r="U30" i="13"/>
  <c r="AB30" i="13"/>
  <c r="I23" i="13"/>
  <c r="K23" i="13"/>
  <c r="N23" i="13"/>
  <c r="P23" i="13"/>
  <c r="R23" i="13"/>
  <c r="T23" i="13"/>
  <c r="V23" i="13"/>
  <c r="Y23" i="13"/>
  <c r="AA23" i="13"/>
  <c r="AC23" i="13"/>
  <c r="I16" i="13"/>
  <c r="K16" i="13"/>
  <c r="N16" i="13"/>
  <c r="P16" i="13"/>
  <c r="R16" i="13"/>
  <c r="T16" i="13"/>
  <c r="V16" i="13"/>
  <c r="Y16" i="13"/>
  <c r="AA16" i="13"/>
  <c r="AC16" i="13"/>
  <c r="Y17" i="13"/>
  <c r="T17" i="13"/>
  <c r="AB16" i="13"/>
  <c r="Z16" i="13"/>
  <c r="W16" i="13"/>
  <c r="U16" i="13"/>
  <c r="S16" i="13"/>
  <c r="Q16" i="13"/>
  <c r="O16" i="13"/>
  <c r="L16" i="13"/>
  <c r="J16" i="13"/>
  <c r="N15" i="13"/>
  <c r="AC13" i="13"/>
  <c r="V13" i="13"/>
  <c r="R13" i="13"/>
  <c r="K13" i="13"/>
  <c r="W10" i="13"/>
  <c r="S10" i="13"/>
  <c r="L10" i="13"/>
  <c r="AC9" i="13"/>
  <c r="AA9" i="13"/>
  <c r="Y9" i="13"/>
  <c r="V9" i="13"/>
  <c r="T9" i="13"/>
  <c r="R9" i="13"/>
  <c r="P9" i="13"/>
  <c r="N9" i="13"/>
  <c r="K9" i="13"/>
  <c r="I62" i="12"/>
  <c r="K62" i="12"/>
  <c r="N62" i="12"/>
  <c r="P62" i="12"/>
  <c r="R62" i="12"/>
  <c r="T62" i="12"/>
  <c r="V62" i="12"/>
  <c r="Y62" i="12"/>
  <c r="AA62" i="12"/>
  <c r="AC62" i="12"/>
  <c r="I41" i="12"/>
  <c r="K41" i="12"/>
  <c r="N41" i="12"/>
  <c r="P41" i="12"/>
  <c r="R41" i="12"/>
  <c r="T41" i="12"/>
  <c r="V41" i="12"/>
  <c r="Y41" i="12"/>
  <c r="AA41" i="12"/>
  <c r="AC41" i="12"/>
  <c r="AA33" i="12"/>
  <c r="AB64" i="12"/>
  <c r="W64" i="12"/>
  <c r="S64" i="12"/>
  <c r="O64" i="12"/>
  <c r="F61" i="12"/>
  <c r="AB60" i="12"/>
  <c r="W60" i="12"/>
  <c r="S60" i="12"/>
  <c r="O60" i="12"/>
  <c r="H51" i="12"/>
  <c r="H39" i="12"/>
  <c r="H35" i="12"/>
  <c r="I64" i="12"/>
  <c r="K64" i="12"/>
  <c r="N64" i="12"/>
  <c r="P64" i="12"/>
  <c r="R64" i="12"/>
  <c r="T64" i="12"/>
  <c r="V64" i="12"/>
  <c r="Y64" i="12"/>
  <c r="AA64" i="12"/>
  <c r="AC64" i="12"/>
  <c r="I60" i="12"/>
  <c r="K60" i="12"/>
  <c r="N60" i="12"/>
  <c r="P60" i="12"/>
  <c r="R60" i="12"/>
  <c r="T60" i="12"/>
  <c r="V60" i="12"/>
  <c r="Y60" i="12"/>
  <c r="AA60" i="12"/>
  <c r="AC60" i="12"/>
  <c r="I51" i="12"/>
  <c r="K51" i="12"/>
  <c r="N51" i="12"/>
  <c r="P51" i="12"/>
  <c r="R51" i="12"/>
  <c r="T51" i="12"/>
  <c r="V51" i="12"/>
  <c r="Y51" i="12"/>
  <c r="AA51" i="12"/>
  <c r="AC51" i="12"/>
  <c r="R47" i="12"/>
  <c r="I39" i="12"/>
  <c r="AA39" i="12"/>
  <c r="I35" i="12"/>
  <c r="K35" i="12"/>
  <c r="N35" i="12"/>
  <c r="P35" i="12"/>
  <c r="R35" i="12"/>
  <c r="T35" i="12"/>
  <c r="V35" i="12"/>
  <c r="Y35" i="12"/>
  <c r="AA35" i="12"/>
  <c r="AC35" i="12"/>
  <c r="I10" i="12"/>
  <c r="K10" i="12"/>
  <c r="N10" i="12"/>
  <c r="P10" i="12"/>
  <c r="R10" i="12"/>
  <c r="T10" i="12"/>
  <c r="V10" i="12"/>
  <c r="Y10" i="12"/>
  <c r="AA10" i="12"/>
  <c r="AC10" i="12"/>
  <c r="AB57" i="12"/>
  <c r="Z57" i="12"/>
  <c r="W57" i="12"/>
  <c r="U57" i="12"/>
  <c r="S57" i="12"/>
  <c r="Q57" i="12"/>
  <c r="O57" i="12"/>
  <c r="L57" i="12"/>
  <c r="J57" i="12"/>
  <c r="AC56" i="12"/>
  <c r="AA56" i="12"/>
  <c r="Y56" i="12"/>
  <c r="V56" i="12"/>
  <c r="T56" i="12"/>
  <c r="R56" i="12"/>
  <c r="P56" i="12"/>
  <c r="N56" i="12"/>
  <c r="K56" i="12"/>
  <c r="AC52" i="12"/>
  <c r="AA52" i="12"/>
  <c r="Y52" i="12"/>
  <c r="V52" i="12"/>
  <c r="T52" i="12"/>
  <c r="R52" i="12"/>
  <c r="P52" i="12"/>
  <c r="N52" i="12"/>
  <c r="K52" i="12"/>
  <c r="AB51" i="12"/>
  <c r="Z51" i="12"/>
  <c r="W51" i="12"/>
  <c r="U51" i="12"/>
  <c r="S51" i="12"/>
  <c r="Q51" i="12"/>
  <c r="O51" i="12"/>
  <c r="L51" i="12"/>
  <c r="J51" i="12"/>
  <c r="AC48" i="12"/>
  <c r="AA48" i="12"/>
  <c r="Y48" i="12"/>
  <c r="V48" i="12"/>
  <c r="T48" i="12"/>
  <c r="R48" i="12"/>
  <c r="P48" i="12"/>
  <c r="N48" i="12"/>
  <c r="K48" i="12"/>
  <c r="Z47" i="12"/>
  <c r="AC46" i="12"/>
  <c r="AA46" i="12"/>
  <c r="Y46" i="12"/>
  <c r="V46" i="12"/>
  <c r="T46" i="12"/>
  <c r="R46" i="12"/>
  <c r="P46" i="12"/>
  <c r="N46" i="12"/>
  <c r="K46" i="12"/>
  <c r="AB41" i="12"/>
  <c r="Z41" i="12"/>
  <c r="W41" i="12"/>
  <c r="U41" i="12"/>
  <c r="S41" i="12"/>
  <c r="Q41" i="12"/>
  <c r="O41" i="12"/>
  <c r="L41" i="12"/>
  <c r="J41" i="12"/>
  <c r="AC40" i="12"/>
  <c r="AA40" i="12"/>
  <c r="Y40" i="12"/>
  <c r="V40" i="12"/>
  <c r="T40" i="12"/>
  <c r="R40" i="12"/>
  <c r="P40" i="12"/>
  <c r="N40" i="12"/>
  <c r="K40" i="12"/>
  <c r="Q39" i="12"/>
  <c r="T38" i="12"/>
  <c r="N36" i="12"/>
  <c r="AB35" i="12"/>
  <c r="Z35" i="12"/>
  <c r="W35" i="12"/>
  <c r="U35" i="12"/>
  <c r="S35" i="12"/>
  <c r="Q35" i="12"/>
  <c r="O35" i="12"/>
  <c r="L35" i="12"/>
  <c r="J35" i="12"/>
  <c r="Q33" i="12"/>
  <c r="F30" i="12"/>
  <c r="AB29" i="12"/>
  <c r="W29" i="12"/>
  <c r="S29" i="12"/>
  <c r="O29" i="12"/>
  <c r="F26" i="12"/>
  <c r="R24" i="12"/>
  <c r="N24" i="12"/>
  <c r="F22" i="12"/>
  <c r="I29" i="12"/>
  <c r="K29" i="12"/>
  <c r="N29" i="12"/>
  <c r="P29" i="12"/>
  <c r="R29" i="12"/>
  <c r="T29" i="12"/>
  <c r="V29" i="12"/>
  <c r="Y29" i="12"/>
  <c r="AA29" i="12"/>
  <c r="AC29" i="12"/>
  <c r="H24" i="12"/>
  <c r="W24" i="12"/>
  <c r="Z24" i="12"/>
  <c r="T21" i="12"/>
  <c r="V21" i="12"/>
  <c r="T12" i="12"/>
  <c r="T15" i="12"/>
  <c r="R15" i="12"/>
  <c r="AC13" i="12"/>
  <c r="AA13" i="12"/>
  <c r="Y13" i="12"/>
  <c r="V13" i="12"/>
  <c r="T13" i="12"/>
  <c r="R13" i="12"/>
  <c r="P13" i="12"/>
  <c r="N13" i="12"/>
  <c r="K13" i="12"/>
  <c r="O12" i="12"/>
  <c r="AB10" i="12"/>
  <c r="Z10" i="12"/>
  <c r="W10" i="12"/>
  <c r="U10" i="12"/>
  <c r="S10" i="12"/>
  <c r="Q10" i="12"/>
  <c r="O10" i="12"/>
  <c r="L10" i="12"/>
  <c r="J10" i="12"/>
  <c r="AA9" i="12"/>
  <c r="U59" i="11"/>
  <c r="L59" i="11"/>
  <c r="F58" i="11"/>
  <c r="O58" i="11" s="1"/>
  <c r="Y50" i="11"/>
  <c r="I34" i="11"/>
  <c r="K34" i="11"/>
  <c r="N34" i="11"/>
  <c r="P34" i="11"/>
  <c r="R34" i="11"/>
  <c r="T34" i="11"/>
  <c r="V34" i="11"/>
  <c r="Y34" i="11"/>
  <c r="AA34" i="11"/>
  <c r="AC34" i="11"/>
  <c r="F64" i="11"/>
  <c r="AB63" i="11"/>
  <c r="W63" i="11"/>
  <c r="S63" i="11"/>
  <c r="O63" i="11"/>
  <c r="AA62" i="11"/>
  <c r="V62" i="11"/>
  <c r="R62" i="11"/>
  <c r="N62" i="11"/>
  <c r="F60" i="11"/>
  <c r="AB59" i="11"/>
  <c r="W59" i="11"/>
  <c r="S59" i="11"/>
  <c r="O59" i="11"/>
  <c r="F56" i="11"/>
  <c r="V54" i="11"/>
  <c r="H52" i="11"/>
  <c r="H44" i="11"/>
  <c r="H36" i="11"/>
  <c r="H32" i="11"/>
  <c r="I63" i="11"/>
  <c r="K63" i="11"/>
  <c r="N63" i="11"/>
  <c r="P63" i="11"/>
  <c r="R63" i="11"/>
  <c r="T63" i="11"/>
  <c r="V63" i="11"/>
  <c r="Y63" i="11"/>
  <c r="AA63" i="11"/>
  <c r="AC63" i="11"/>
  <c r="H62" i="11"/>
  <c r="J62" i="11"/>
  <c r="L62" i="11"/>
  <c r="O62" i="11"/>
  <c r="Q62" i="11"/>
  <c r="S62" i="11"/>
  <c r="U62" i="11"/>
  <c r="W62" i="11"/>
  <c r="Z62" i="11"/>
  <c r="AB62" i="11"/>
  <c r="I59" i="11"/>
  <c r="K59" i="11"/>
  <c r="N59" i="11"/>
  <c r="P59" i="11"/>
  <c r="R59" i="11"/>
  <c r="T59" i="11"/>
  <c r="V59" i="11"/>
  <c r="Y59" i="11"/>
  <c r="AA59" i="11"/>
  <c r="AC59" i="11"/>
  <c r="AB54" i="11"/>
  <c r="I52" i="11"/>
  <c r="K52" i="11"/>
  <c r="N52" i="11"/>
  <c r="P52" i="11"/>
  <c r="R52" i="11"/>
  <c r="T52" i="11"/>
  <c r="V52" i="11"/>
  <c r="Y52" i="11"/>
  <c r="AA52" i="11"/>
  <c r="AC52" i="11"/>
  <c r="I44" i="11"/>
  <c r="K44" i="11"/>
  <c r="N44" i="11"/>
  <c r="P44" i="11"/>
  <c r="R44" i="11"/>
  <c r="T44" i="11"/>
  <c r="V44" i="11"/>
  <c r="Y44" i="11"/>
  <c r="AA44" i="11"/>
  <c r="AC44" i="11"/>
  <c r="I36" i="11"/>
  <c r="K36" i="11"/>
  <c r="N36" i="11"/>
  <c r="P36" i="11"/>
  <c r="R36" i="11"/>
  <c r="T36" i="11"/>
  <c r="V36" i="11"/>
  <c r="Y36" i="11"/>
  <c r="AA36" i="11"/>
  <c r="AC36" i="11"/>
  <c r="I32" i="11"/>
  <c r="K32" i="11"/>
  <c r="N32" i="11"/>
  <c r="P32" i="11"/>
  <c r="R32" i="11"/>
  <c r="T32" i="11"/>
  <c r="V32" i="11"/>
  <c r="Y32" i="11"/>
  <c r="AA32" i="11"/>
  <c r="AC32" i="11"/>
  <c r="I10" i="11"/>
  <c r="AA10" i="11"/>
  <c r="AC53" i="11"/>
  <c r="AA53" i="11"/>
  <c r="Y53" i="11"/>
  <c r="V53" i="11"/>
  <c r="T53" i="11"/>
  <c r="R53" i="11"/>
  <c r="P53" i="11"/>
  <c r="N53" i="11"/>
  <c r="K53" i="11"/>
  <c r="AB52" i="11"/>
  <c r="Z52" i="11"/>
  <c r="W52" i="11"/>
  <c r="U52" i="11"/>
  <c r="S52" i="11"/>
  <c r="Q52" i="11"/>
  <c r="O52" i="11"/>
  <c r="L52" i="11"/>
  <c r="J52" i="11"/>
  <c r="AC51" i="11"/>
  <c r="AA51" i="11"/>
  <c r="Y51" i="11"/>
  <c r="V51" i="11"/>
  <c r="T51" i="11"/>
  <c r="R51" i="11"/>
  <c r="P51" i="11"/>
  <c r="N51" i="11"/>
  <c r="K51" i="11"/>
  <c r="O50" i="11"/>
  <c r="AC49" i="11"/>
  <c r="AA49" i="11"/>
  <c r="Y49" i="11"/>
  <c r="V49" i="11"/>
  <c r="T49" i="11"/>
  <c r="R49" i="11"/>
  <c r="P49" i="11"/>
  <c r="N49" i="11"/>
  <c r="K49" i="11"/>
  <c r="AC47" i="11"/>
  <c r="AA47" i="11"/>
  <c r="Y47" i="11"/>
  <c r="V47" i="11"/>
  <c r="T47" i="11"/>
  <c r="R47" i="11"/>
  <c r="P47" i="11"/>
  <c r="N47" i="11"/>
  <c r="K47" i="11"/>
  <c r="Z46" i="11"/>
  <c r="AC45" i="11"/>
  <c r="AA45" i="11"/>
  <c r="Y45" i="11"/>
  <c r="V45" i="11"/>
  <c r="T45" i="11"/>
  <c r="R45" i="11"/>
  <c r="P45" i="11"/>
  <c r="N45" i="11"/>
  <c r="K45" i="11"/>
  <c r="AB44" i="11"/>
  <c r="Z44" i="11"/>
  <c r="W44" i="11"/>
  <c r="U44" i="11"/>
  <c r="S44" i="11"/>
  <c r="Q44" i="11"/>
  <c r="O44" i="11"/>
  <c r="L44" i="11"/>
  <c r="J44" i="11"/>
  <c r="AC43" i="11"/>
  <c r="AA43" i="11"/>
  <c r="Y43" i="11"/>
  <c r="V43" i="11"/>
  <c r="T43" i="11"/>
  <c r="R43" i="11"/>
  <c r="P43" i="11"/>
  <c r="N43" i="11"/>
  <c r="K43" i="11"/>
  <c r="Q42" i="11"/>
  <c r="AC41" i="11"/>
  <c r="AA41" i="11"/>
  <c r="Y41" i="11"/>
  <c r="V41" i="11"/>
  <c r="T41" i="11"/>
  <c r="R41" i="11"/>
  <c r="P41" i="11"/>
  <c r="N41" i="11"/>
  <c r="K41" i="11"/>
  <c r="AC39" i="11"/>
  <c r="AA39" i="11"/>
  <c r="Y39" i="11"/>
  <c r="V39" i="11"/>
  <c r="T39" i="11"/>
  <c r="R39" i="11"/>
  <c r="P39" i="11"/>
  <c r="N39" i="11"/>
  <c r="K39" i="11"/>
  <c r="R37" i="11"/>
  <c r="AB36" i="11"/>
  <c r="Z36" i="11"/>
  <c r="W36" i="11"/>
  <c r="U36" i="11"/>
  <c r="S36" i="11"/>
  <c r="Q36" i="11"/>
  <c r="O36" i="11"/>
  <c r="L36" i="11"/>
  <c r="J36" i="11"/>
  <c r="AB34" i="11"/>
  <c r="Z34" i="11"/>
  <c r="W34" i="11"/>
  <c r="U34" i="11"/>
  <c r="S34" i="11"/>
  <c r="Q34" i="11"/>
  <c r="O34" i="11"/>
  <c r="L34" i="11"/>
  <c r="J34" i="11"/>
  <c r="AA33" i="11"/>
  <c r="AB32" i="11"/>
  <c r="Z32" i="11"/>
  <c r="W32" i="11"/>
  <c r="U32" i="11"/>
  <c r="S32" i="11"/>
  <c r="Q32" i="11"/>
  <c r="O32" i="11"/>
  <c r="L32" i="11"/>
  <c r="J32" i="11"/>
  <c r="AA31" i="11"/>
  <c r="Y31" i="11"/>
  <c r="T31" i="11"/>
  <c r="AA30" i="11"/>
  <c r="V30" i="11"/>
  <c r="R30" i="11"/>
  <c r="N30" i="11"/>
  <c r="F28" i="11"/>
  <c r="AB27" i="11"/>
  <c r="O27" i="11"/>
  <c r="F24" i="11"/>
  <c r="F20" i="11"/>
  <c r="H16" i="11"/>
  <c r="H12" i="11"/>
  <c r="I31" i="11"/>
  <c r="P31" i="11"/>
  <c r="H30" i="11"/>
  <c r="J30" i="11"/>
  <c r="L30" i="11"/>
  <c r="O30" i="11"/>
  <c r="Q30" i="11"/>
  <c r="S30" i="11"/>
  <c r="U30" i="11"/>
  <c r="W30" i="11"/>
  <c r="Z30" i="11"/>
  <c r="AB30" i="11"/>
  <c r="I27" i="11"/>
  <c r="N27" i="11"/>
  <c r="T27" i="11"/>
  <c r="Y27" i="11"/>
  <c r="AA27" i="11"/>
  <c r="H26" i="11"/>
  <c r="I16" i="11"/>
  <c r="K16" i="11"/>
  <c r="N16" i="11"/>
  <c r="P16" i="11"/>
  <c r="R16" i="11"/>
  <c r="T16" i="11"/>
  <c r="V16" i="11"/>
  <c r="Y16" i="11"/>
  <c r="AA16" i="11"/>
  <c r="AC16" i="11"/>
  <c r="I12" i="11"/>
  <c r="K12" i="11"/>
  <c r="N12" i="11"/>
  <c r="P12" i="11"/>
  <c r="R12" i="11"/>
  <c r="T12" i="11"/>
  <c r="V12" i="11"/>
  <c r="Y12" i="11"/>
  <c r="AA12" i="11"/>
  <c r="AC12" i="11"/>
  <c r="AC19" i="11"/>
  <c r="AA19" i="11"/>
  <c r="Y19" i="11"/>
  <c r="V19" i="11"/>
  <c r="T19" i="11"/>
  <c r="R19" i="11"/>
  <c r="P19" i="11"/>
  <c r="N19" i="11"/>
  <c r="K19" i="11"/>
  <c r="AB16" i="11"/>
  <c r="Z16" i="11"/>
  <c r="W16" i="11"/>
  <c r="U16" i="11"/>
  <c r="S16" i="11"/>
  <c r="Q16" i="11"/>
  <c r="O16" i="11"/>
  <c r="L16" i="11"/>
  <c r="J16" i="11"/>
  <c r="AC13" i="11"/>
  <c r="AB12" i="11"/>
  <c r="Z12" i="11"/>
  <c r="W12" i="11"/>
  <c r="U12" i="11"/>
  <c r="S12" i="11"/>
  <c r="Q12" i="11"/>
  <c r="O12" i="11"/>
  <c r="L12" i="11"/>
  <c r="J12" i="11"/>
  <c r="U10" i="11"/>
  <c r="AC9" i="11"/>
  <c r="AA9" i="11"/>
  <c r="Y9" i="11"/>
  <c r="V9" i="11"/>
  <c r="T9" i="11"/>
  <c r="R9" i="11"/>
  <c r="P9" i="11"/>
  <c r="N9" i="11"/>
  <c r="K9" i="11"/>
  <c r="I53" i="9"/>
  <c r="F65" i="8" s="1"/>
  <c r="K53" i="9"/>
  <c r="H65" i="8" s="1"/>
  <c r="N53" i="9"/>
  <c r="J65" i="8" s="1"/>
  <c r="P53" i="9"/>
  <c r="L65" i="8" s="1"/>
  <c r="R53" i="9"/>
  <c r="N65" i="8" s="1"/>
  <c r="T53" i="9"/>
  <c r="P65" i="8" s="1"/>
  <c r="V53" i="9"/>
  <c r="R65" i="8" s="1"/>
  <c r="Y53" i="9"/>
  <c r="T65" i="8" s="1"/>
  <c r="AA53" i="9"/>
  <c r="V65" i="8" s="1"/>
  <c r="AC53" i="9"/>
  <c r="X65" i="8" s="1"/>
  <c r="H55" i="9"/>
  <c r="E67" i="8" s="1"/>
  <c r="H51" i="9"/>
  <c r="E63" i="8" s="1"/>
  <c r="K55" i="9"/>
  <c r="H67" i="8" s="1"/>
  <c r="V55" i="9"/>
  <c r="R67" i="8" s="1"/>
  <c r="AC55" i="9"/>
  <c r="X67" i="8" s="1"/>
  <c r="I51" i="9"/>
  <c r="F63" i="8" s="1"/>
  <c r="K51" i="9"/>
  <c r="H63" i="8" s="1"/>
  <c r="N51" i="9"/>
  <c r="J63" i="8" s="1"/>
  <c r="P51" i="9"/>
  <c r="L63" i="8" s="1"/>
  <c r="R51" i="9"/>
  <c r="N63" i="8" s="1"/>
  <c r="T51" i="9"/>
  <c r="P63" i="8" s="1"/>
  <c r="V51" i="9"/>
  <c r="R63" i="8" s="1"/>
  <c r="Y51" i="9"/>
  <c r="T63" i="8" s="1"/>
  <c r="AA51" i="9"/>
  <c r="V63" i="8" s="1"/>
  <c r="AC51" i="9"/>
  <c r="X63" i="8" s="1"/>
  <c r="O58" i="9"/>
  <c r="K70" i="8" s="1"/>
  <c r="L58" i="9"/>
  <c r="I70" i="8" s="1"/>
  <c r="J58" i="9"/>
  <c r="G70" i="8" s="1"/>
  <c r="H58" i="9"/>
  <c r="E70" i="8" s="1"/>
  <c r="AA57" i="9"/>
  <c r="V69" i="8" s="1"/>
  <c r="Y57" i="9"/>
  <c r="T69" i="8" s="1"/>
  <c r="V57" i="9"/>
  <c r="R69" i="8" s="1"/>
  <c r="T57" i="9"/>
  <c r="P69" i="8" s="1"/>
  <c r="R57" i="9"/>
  <c r="N69" i="8" s="1"/>
  <c r="P57" i="9"/>
  <c r="L69" i="8" s="1"/>
  <c r="N57" i="9"/>
  <c r="J69" i="8" s="1"/>
  <c r="K57" i="9"/>
  <c r="H69" i="8" s="1"/>
  <c r="I57" i="9"/>
  <c r="F69" i="8" s="1"/>
  <c r="AC58" i="9"/>
  <c r="X70" i="8" s="1"/>
  <c r="AA58" i="9"/>
  <c r="V70" i="8" s="1"/>
  <c r="Y58" i="9"/>
  <c r="T70" i="8" s="1"/>
  <c r="V58" i="9"/>
  <c r="R70" i="8" s="1"/>
  <c r="T58" i="9"/>
  <c r="P70" i="8" s="1"/>
  <c r="R58" i="9"/>
  <c r="N70" i="8" s="1"/>
  <c r="P58" i="9"/>
  <c r="L70" i="8" s="1"/>
  <c r="N58" i="9"/>
  <c r="J70" i="8" s="1"/>
  <c r="K58" i="9"/>
  <c r="H70" i="8" s="1"/>
  <c r="AB57" i="9"/>
  <c r="W69" i="8" s="1"/>
  <c r="Z57" i="9"/>
  <c r="U69" i="8" s="1"/>
  <c r="W57" i="9"/>
  <c r="S69" i="8" s="1"/>
  <c r="U57" i="9"/>
  <c r="Q69" i="8" s="1"/>
  <c r="S57" i="9"/>
  <c r="O69" i="8" s="1"/>
  <c r="Q57" i="9"/>
  <c r="M69" i="8" s="1"/>
  <c r="O57" i="9"/>
  <c r="K69" i="8" s="1"/>
  <c r="L57" i="9"/>
  <c r="I69" i="8" s="1"/>
  <c r="J57" i="9"/>
  <c r="G69" i="8" s="1"/>
  <c r="AC56" i="9"/>
  <c r="X68" i="8" s="1"/>
  <c r="AA56" i="9"/>
  <c r="V68" i="8" s="1"/>
  <c r="Y56" i="9"/>
  <c r="T68" i="8" s="1"/>
  <c r="V56" i="9"/>
  <c r="R68" i="8" s="1"/>
  <c r="T56" i="9"/>
  <c r="P68" i="8" s="1"/>
  <c r="R56" i="9"/>
  <c r="N68" i="8" s="1"/>
  <c r="P56" i="9"/>
  <c r="L68" i="8" s="1"/>
  <c r="N56" i="9"/>
  <c r="J68" i="8" s="1"/>
  <c r="K56" i="9"/>
  <c r="H68" i="8" s="1"/>
  <c r="W55" i="9"/>
  <c r="S67" i="8" s="1"/>
  <c r="Q55" i="9"/>
  <c r="M67" i="8" s="1"/>
  <c r="AB53" i="9"/>
  <c r="W65" i="8" s="1"/>
  <c r="Z53" i="9"/>
  <c r="U65" i="8" s="1"/>
  <c r="W53" i="9"/>
  <c r="S65" i="8" s="1"/>
  <c r="U53" i="9"/>
  <c r="Q65" i="8" s="1"/>
  <c r="S53" i="9"/>
  <c r="O65" i="8" s="1"/>
  <c r="Q53" i="9"/>
  <c r="M65" i="8" s="1"/>
  <c r="O53" i="9"/>
  <c r="K65" i="8" s="1"/>
  <c r="L53" i="9"/>
  <c r="I65" i="8" s="1"/>
  <c r="J53" i="9"/>
  <c r="G65" i="8" s="1"/>
  <c r="AC52" i="9"/>
  <c r="X64" i="8" s="1"/>
  <c r="AA52" i="9"/>
  <c r="V64" i="8" s="1"/>
  <c r="Y52" i="9"/>
  <c r="T64" i="8" s="1"/>
  <c r="V52" i="9"/>
  <c r="R64" i="8" s="1"/>
  <c r="T52" i="9"/>
  <c r="P64" i="8" s="1"/>
  <c r="R52" i="9"/>
  <c r="N64" i="8" s="1"/>
  <c r="P52" i="9"/>
  <c r="L64" i="8" s="1"/>
  <c r="N52" i="9"/>
  <c r="J64" i="8" s="1"/>
  <c r="K52" i="9"/>
  <c r="H64" i="8" s="1"/>
  <c r="AB51" i="9"/>
  <c r="W63" i="8" s="1"/>
  <c r="Z51" i="9"/>
  <c r="U63" i="8" s="1"/>
  <c r="W51" i="9"/>
  <c r="S63" i="8" s="1"/>
  <c r="U51" i="9"/>
  <c r="Q63" i="8" s="1"/>
  <c r="S51" i="9"/>
  <c r="O63" i="8" s="1"/>
  <c r="Q51" i="9"/>
  <c r="M63" i="8" s="1"/>
  <c r="O51" i="9"/>
  <c r="K63" i="8" s="1"/>
  <c r="L51" i="9"/>
  <c r="I63" i="8" s="1"/>
  <c r="J51" i="9"/>
  <c r="G63" i="8" s="1"/>
  <c r="AC50" i="9"/>
  <c r="X62" i="8" s="1"/>
  <c r="AA50" i="9"/>
  <c r="V62" i="8" s="1"/>
  <c r="Y50" i="9"/>
  <c r="T62" i="8" s="1"/>
  <c r="V50" i="9"/>
  <c r="R62" i="8" s="1"/>
  <c r="T50" i="9"/>
  <c r="P62" i="8" s="1"/>
  <c r="R50" i="9"/>
  <c r="N62" i="8" s="1"/>
  <c r="P50" i="9"/>
  <c r="L62" i="8" s="1"/>
  <c r="N50" i="9"/>
  <c r="J62" i="8" s="1"/>
  <c r="K50" i="9"/>
  <c r="H62" i="8" s="1"/>
  <c r="V5" i="15"/>
  <c r="T5" i="15"/>
  <c r="O5" i="15"/>
  <c r="J5" i="15"/>
  <c r="E5" i="15"/>
  <c r="AA17" i="13" l="1"/>
  <c r="K17" i="13"/>
  <c r="AC17" i="13"/>
  <c r="T23" i="12"/>
  <c r="N17" i="13"/>
  <c r="U17" i="13"/>
  <c r="P17" i="13"/>
  <c r="S17" i="13"/>
  <c r="R17" i="13"/>
  <c r="I17" i="13"/>
  <c r="O17" i="13"/>
  <c r="J15" i="13"/>
  <c r="V17" i="13"/>
  <c r="J17" i="13"/>
  <c r="R21" i="12"/>
  <c r="U24" i="12"/>
  <c r="V24" i="12"/>
  <c r="P21" i="12"/>
  <c r="S24" i="12"/>
  <c r="O21" i="12"/>
  <c r="AA24" i="12"/>
  <c r="V18" i="11"/>
  <c r="N21" i="12"/>
  <c r="Q24" i="12"/>
  <c r="S21" i="12"/>
  <c r="AC21" i="12"/>
  <c r="K21" i="12"/>
  <c r="O24" i="12"/>
  <c r="W21" i="12"/>
  <c r="AA21" i="12"/>
  <c r="I21" i="12"/>
  <c r="L24" i="12"/>
  <c r="AB21" i="12"/>
  <c r="Y21" i="12"/>
  <c r="AB24" i="12"/>
  <c r="J24" i="12"/>
  <c r="Z21" i="12"/>
  <c r="AB26" i="11"/>
  <c r="L20" i="12"/>
  <c r="V35" i="11"/>
  <c r="U10" i="13"/>
  <c r="T13" i="13"/>
  <c r="S30" i="13"/>
  <c r="V30" i="13"/>
  <c r="V10" i="13"/>
  <c r="T30" i="13"/>
  <c r="K15" i="12"/>
  <c r="Z10" i="13"/>
  <c r="Y13" i="13"/>
  <c r="O30" i="13"/>
  <c r="R10" i="13"/>
  <c r="O13" i="13"/>
  <c r="J10" i="13"/>
  <c r="AB10" i="13"/>
  <c r="AA13" i="13"/>
  <c r="L30" i="13"/>
  <c r="I42" i="18" s="1"/>
  <c r="P10" i="13"/>
  <c r="AC15" i="12"/>
  <c r="Y27" i="12"/>
  <c r="O10" i="13"/>
  <c r="N13" i="13"/>
  <c r="Z30" i="13"/>
  <c r="H30" i="13"/>
  <c r="AC10" i="13"/>
  <c r="K10" i="13"/>
  <c r="Q10" i="13"/>
  <c r="P13" i="13"/>
  <c r="W30" i="13"/>
  <c r="N30" i="13"/>
  <c r="AA10" i="13"/>
  <c r="I10" i="13"/>
  <c r="Z26" i="11"/>
  <c r="R26" i="11"/>
  <c r="N15" i="12"/>
  <c r="L33" i="12"/>
  <c r="AC27" i="12"/>
  <c r="K27" i="12"/>
  <c r="K33" i="12"/>
  <c r="P11" i="13"/>
  <c r="O27" i="12"/>
  <c r="V17" i="11"/>
  <c r="J26" i="11"/>
  <c r="V26" i="11"/>
  <c r="P15" i="12"/>
  <c r="O33" i="12"/>
  <c r="AA27" i="12"/>
  <c r="I27" i="12"/>
  <c r="AC33" i="12"/>
  <c r="I33" i="12"/>
  <c r="S12" i="13"/>
  <c r="W35" i="13"/>
  <c r="AB27" i="12"/>
  <c r="V15" i="12"/>
  <c r="U33" i="12"/>
  <c r="T27" i="12"/>
  <c r="V33" i="12"/>
  <c r="W27" i="12"/>
  <c r="Z27" i="12"/>
  <c r="V27" i="12"/>
  <c r="Y15" i="12"/>
  <c r="W33" i="12"/>
  <c r="R27" i="12"/>
  <c r="T33" i="12"/>
  <c r="H12" i="13"/>
  <c r="V35" i="13"/>
  <c r="L27" i="12"/>
  <c r="S33" i="12"/>
  <c r="Y33" i="12"/>
  <c r="AA15" i="12"/>
  <c r="Z33" i="12"/>
  <c r="P27" i="12"/>
  <c r="R33" i="12"/>
  <c r="Y12" i="13"/>
  <c r="U27" i="12"/>
  <c r="J33" i="12"/>
  <c r="AB33" i="12"/>
  <c r="N27" i="12"/>
  <c r="Y35" i="11"/>
  <c r="S42" i="11"/>
  <c r="W40" i="13"/>
  <c r="S48" i="13"/>
  <c r="AC48" i="13"/>
  <c r="K48" i="13"/>
  <c r="P15" i="11"/>
  <c r="AA35" i="11"/>
  <c r="U48" i="13"/>
  <c r="AA48" i="13"/>
  <c r="I48" i="13"/>
  <c r="R15" i="11"/>
  <c r="K35" i="11"/>
  <c r="AC35" i="11"/>
  <c r="W48" i="13"/>
  <c r="Y48" i="13"/>
  <c r="N35" i="11"/>
  <c r="P42" i="11"/>
  <c r="Z48" i="13"/>
  <c r="AC40" i="13"/>
  <c r="V48" i="13"/>
  <c r="P35" i="11"/>
  <c r="N42" i="11"/>
  <c r="J48" i="13"/>
  <c r="AB48" i="13"/>
  <c r="Y40" i="13"/>
  <c r="T48" i="13"/>
  <c r="R35" i="11"/>
  <c r="Z14" i="12"/>
  <c r="Z43" i="12"/>
  <c r="L48" i="13"/>
  <c r="R48" i="13"/>
  <c r="H48" i="13"/>
  <c r="N43" i="12"/>
  <c r="O48" i="13"/>
  <c r="L46" i="13"/>
  <c r="R14" i="13"/>
  <c r="Y57" i="13"/>
  <c r="AC50" i="12"/>
  <c r="R42" i="12"/>
  <c r="R45" i="12"/>
  <c r="S55" i="9"/>
  <c r="O67" i="8" s="1"/>
  <c r="AA55" i="9"/>
  <c r="V67" i="8" s="1"/>
  <c r="I55" i="9"/>
  <c r="F67" i="8" s="1"/>
  <c r="U55" i="9"/>
  <c r="Q67" i="8" s="1"/>
  <c r="Y55" i="9"/>
  <c r="T67" i="8" s="1"/>
  <c r="Z55" i="9"/>
  <c r="U67" i="8" s="1"/>
  <c r="T55" i="9"/>
  <c r="P67" i="8" s="1"/>
  <c r="J55" i="9"/>
  <c r="G67" i="8" s="1"/>
  <c r="AB55" i="9"/>
  <c r="W67" i="8" s="1"/>
  <c r="R55" i="9"/>
  <c r="N67" i="8" s="1"/>
  <c r="L55" i="9"/>
  <c r="I67" i="8" s="1"/>
  <c r="P55" i="9"/>
  <c r="L67" i="8" s="1"/>
  <c r="O55" i="9"/>
  <c r="K67" i="8" s="1"/>
  <c r="I30" i="13"/>
  <c r="H21" i="12"/>
  <c r="S13" i="13"/>
  <c r="Z13" i="13"/>
  <c r="AB13" i="13"/>
  <c r="Q21" i="12"/>
  <c r="Q14" i="13"/>
  <c r="J13" i="13"/>
  <c r="Y30" i="13"/>
  <c r="W13" i="13"/>
  <c r="L59" i="9"/>
  <c r="I71" i="8" s="1"/>
  <c r="AC32" i="12"/>
  <c r="P21" i="13"/>
  <c r="P59" i="9"/>
  <c r="L71" i="8" s="1"/>
  <c r="T17" i="12"/>
  <c r="K32" i="12"/>
  <c r="AC21" i="13"/>
  <c r="I16" i="12"/>
  <c r="U57" i="13"/>
  <c r="P25" i="12"/>
  <c r="S14" i="11"/>
  <c r="K21" i="13"/>
  <c r="Q59" i="9"/>
  <c r="M71" i="8" s="1"/>
  <c r="AC58" i="12"/>
  <c r="K58" i="12"/>
  <c r="Z42" i="13"/>
  <c r="P27" i="13"/>
  <c r="Y29" i="11"/>
  <c r="P42" i="13"/>
  <c r="H59" i="9"/>
  <c r="E71" i="8" s="1"/>
  <c r="V45" i="13"/>
  <c r="O16" i="12"/>
  <c r="T11" i="13"/>
  <c r="S16" i="12"/>
  <c r="T19" i="13"/>
  <c r="AA16" i="12"/>
  <c r="N16" i="12"/>
  <c r="U17" i="12"/>
  <c r="W58" i="12"/>
  <c r="N54" i="12"/>
  <c r="W27" i="13"/>
  <c r="P23" i="11"/>
  <c r="L29" i="11"/>
  <c r="R62" i="13"/>
  <c r="AA11" i="11"/>
  <c r="V11" i="13"/>
  <c r="Y11" i="13"/>
  <c r="R34" i="12"/>
  <c r="AA11" i="13"/>
  <c r="K11" i="13"/>
  <c r="AC11" i="13"/>
  <c r="N11" i="13"/>
  <c r="I46" i="13"/>
  <c r="R11" i="13"/>
  <c r="AC19" i="13"/>
  <c r="L22" i="11"/>
  <c r="P16" i="12"/>
  <c r="O59" i="9"/>
  <c r="K71" i="8" s="1"/>
  <c r="R59" i="9"/>
  <c r="N71" i="8" s="1"/>
  <c r="T8" i="11"/>
  <c r="N11" i="12"/>
  <c r="Q16" i="12"/>
  <c r="AC16" i="12"/>
  <c r="K16" i="12"/>
  <c r="R19" i="13"/>
  <c r="N25" i="13"/>
  <c r="S59" i="9"/>
  <c r="O71" i="8" s="1"/>
  <c r="AC59" i="9"/>
  <c r="X71" i="8" s="1"/>
  <c r="U16" i="12"/>
  <c r="Y16" i="12"/>
  <c r="H16" i="12"/>
  <c r="V36" i="13"/>
  <c r="Z58" i="13"/>
  <c r="R58" i="13"/>
  <c r="P65" i="13"/>
  <c r="AA39" i="13"/>
  <c r="U37" i="12"/>
  <c r="L26" i="13"/>
  <c r="T54" i="13"/>
  <c r="W16" i="12"/>
  <c r="V16" i="12"/>
  <c r="W58" i="13"/>
  <c r="V58" i="13"/>
  <c r="W59" i="9"/>
  <c r="S71" i="8" s="1"/>
  <c r="L8" i="11"/>
  <c r="Z16" i="12"/>
  <c r="T16" i="12"/>
  <c r="H58" i="13"/>
  <c r="U59" i="9"/>
  <c r="Q71" i="8" s="1"/>
  <c r="I59" i="9"/>
  <c r="F71" i="8" s="1"/>
  <c r="V59" i="9"/>
  <c r="R71" i="8" s="1"/>
  <c r="Z59" i="9"/>
  <c r="U71" i="8" s="1"/>
  <c r="K59" i="9"/>
  <c r="H71" i="8" s="1"/>
  <c r="Y59" i="9"/>
  <c r="T71" i="8" s="1"/>
  <c r="J16" i="12"/>
  <c r="AB16" i="12"/>
  <c r="R16" i="12"/>
  <c r="W22" i="13"/>
  <c r="R37" i="13"/>
  <c r="AA59" i="9"/>
  <c r="V71" i="8" s="1"/>
  <c r="J59" i="9"/>
  <c r="G71" i="8" s="1"/>
  <c r="AB59" i="9"/>
  <c r="W71" i="8" s="1"/>
  <c r="N59" i="9"/>
  <c r="J71" i="8" s="1"/>
  <c r="L16" i="12"/>
  <c r="Z45" i="12"/>
  <c r="S55" i="12"/>
  <c r="N19" i="13"/>
  <c r="P19" i="13"/>
  <c r="J54" i="11"/>
  <c r="P11" i="12"/>
  <c r="P54" i="12"/>
  <c r="U55" i="12"/>
  <c r="P31" i="12"/>
  <c r="U22" i="13"/>
  <c r="T37" i="13"/>
  <c r="O46" i="13"/>
  <c r="V46" i="13"/>
  <c r="U37" i="13"/>
  <c r="AA22" i="11"/>
  <c r="N59" i="13"/>
  <c r="R11" i="12"/>
  <c r="R54" i="12"/>
  <c r="N31" i="12"/>
  <c r="S22" i="13"/>
  <c r="AB26" i="13"/>
  <c r="N22" i="13"/>
  <c r="V37" i="13"/>
  <c r="Q46" i="13"/>
  <c r="T46" i="13"/>
  <c r="J18" i="11"/>
  <c r="T11" i="12"/>
  <c r="T54" i="12"/>
  <c r="K31" i="12"/>
  <c r="Q22" i="13"/>
  <c r="J26" i="13"/>
  <c r="R22" i="13"/>
  <c r="Y37" i="13"/>
  <c r="S46" i="13"/>
  <c r="R46" i="13"/>
  <c r="J11" i="12"/>
  <c r="AB18" i="11"/>
  <c r="V11" i="12"/>
  <c r="V54" i="12"/>
  <c r="I31" i="12"/>
  <c r="O22" i="13"/>
  <c r="V22" i="13"/>
  <c r="AA37" i="13"/>
  <c r="U46" i="13"/>
  <c r="P46" i="13"/>
  <c r="AC7" i="12"/>
  <c r="Q53" i="13"/>
  <c r="Y11" i="12"/>
  <c r="Y54" i="12"/>
  <c r="R55" i="12"/>
  <c r="L22" i="13"/>
  <c r="AA22" i="13"/>
  <c r="K37" i="13"/>
  <c r="AC37" i="13"/>
  <c r="W46" i="13"/>
  <c r="N46" i="13"/>
  <c r="K22" i="13"/>
  <c r="AA11" i="12"/>
  <c r="N44" i="12"/>
  <c r="AA54" i="12"/>
  <c r="P55" i="12"/>
  <c r="AB22" i="13"/>
  <c r="J22" i="13"/>
  <c r="N37" i="13"/>
  <c r="V39" i="13"/>
  <c r="Z46" i="13"/>
  <c r="AC46" i="13"/>
  <c r="K46" i="13"/>
  <c r="T29" i="13"/>
  <c r="K11" i="12"/>
  <c r="AC11" i="12"/>
  <c r="P44" i="12"/>
  <c r="K54" i="12"/>
  <c r="AC54" i="12"/>
  <c r="Z22" i="13"/>
  <c r="H22" i="13"/>
  <c r="P37" i="13"/>
  <c r="J46" i="13"/>
  <c r="AB46" i="13"/>
  <c r="AA46" i="13"/>
  <c r="AB22" i="11"/>
  <c r="V17" i="12"/>
  <c r="Z26" i="13"/>
  <c r="N27" i="13"/>
  <c r="AB27" i="13"/>
  <c r="J42" i="13"/>
  <c r="AB42" i="13"/>
  <c r="N42" i="13"/>
  <c r="AB58" i="12"/>
  <c r="H27" i="13"/>
  <c r="Q17" i="12"/>
  <c r="AB45" i="12"/>
  <c r="H26" i="13"/>
  <c r="E38" i="18" s="1"/>
  <c r="Z22" i="11"/>
  <c r="H22" i="11"/>
  <c r="T29" i="11"/>
  <c r="W54" i="11"/>
  <c r="S55" i="11"/>
  <c r="K7" i="12"/>
  <c r="Y17" i="12"/>
  <c r="P32" i="12"/>
  <c r="Z63" i="12"/>
  <c r="Y58" i="12"/>
  <c r="W26" i="13"/>
  <c r="AC27" i="13"/>
  <c r="K27" i="13"/>
  <c r="N26" i="13"/>
  <c r="L42" i="13"/>
  <c r="U58" i="13"/>
  <c r="AA58" i="13"/>
  <c r="AC42" i="13"/>
  <c r="K42" i="13"/>
  <c r="U27" i="13"/>
  <c r="Q51" i="13"/>
  <c r="I17" i="12"/>
  <c r="U58" i="12"/>
  <c r="S17" i="12"/>
  <c r="S62" i="12"/>
  <c r="Q62" i="12"/>
  <c r="V29" i="11"/>
  <c r="I58" i="12"/>
  <c r="W22" i="11"/>
  <c r="R29" i="11"/>
  <c r="AA17" i="12"/>
  <c r="R32" i="12"/>
  <c r="H63" i="12"/>
  <c r="V58" i="12"/>
  <c r="U26" i="13"/>
  <c r="AA27" i="13"/>
  <c r="I27" i="13"/>
  <c r="R26" i="13"/>
  <c r="O42" i="13"/>
  <c r="L54" i="13"/>
  <c r="S58" i="13"/>
  <c r="AA42" i="13"/>
  <c r="I42" i="13"/>
  <c r="Z59" i="11"/>
  <c r="AC24" i="12"/>
  <c r="O51" i="13"/>
  <c r="H58" i="12"/>
  <c r="O62" i="12"/>
  <c r="L52" i="13"/>
  <c r="U22" i="11"/>
  <c r="N22" i="11"/>
  <c r="J40" i="11"/>
  <c r="P29" i="11"/>
  <c r="N40" i="11"/>
  <c r="Y55" i="11"/>
  <c r="K17" i="12"/>
  <c r="H29" i="17" s="1"/>
  <c r="AC17" i="12"/>
  <c r="T32" i="12"/>
  <c r="T58" i="12"/>
  <c r="S26" i="13"/>
  <c r="Y27" i="13"/>
  <c r="V26" i="13"/>
  <c r="Q42" i="13"/>
  <c r="U54" i="13"/>
  <c r="Q58" i="13"/>
  <c r="Y42" i="13"/>
  <c r="K58" i="13"/>
  <c r="J51" i="13"/>
  <c r="U32" i="12"/>
  <c r="L62" i="12"/>
  <c r="O55" i="11"/>
  <c r="S22" i="11"/>
  <c r="R22" i="11"/>
  <c r="AB40" i="11"/>
  <c r="N29" i="11"/>
  <c r="V55" i="11"/>
  <c r="N17" i="12"/>
  <c r="V32" i="12"/>
  <c r="R58" i="12"/>
  <c r="N70" i="17" s="1"/>
  <c r="Q26" i="13"/>
  <c r="V27" i="13"/>
  <c r="AA26" i="13"/>
  <c r="S42" i="13"/>
  <c r="Z54" i="13"/>
  <c r="O58" i="13"/>
  <c r="V42" i="13"/>
  <c r="Q59" i="11"/>
  <c r="Q27" i="13"/>
  <c r="H51" i="13"/>
  <c r="S32" i="12"/>
  <c r="AB62" i="12"/>
  <c r="N32" i="12"/>
  <c r="AA58" i="12"/>
  <c r="Q22" i="11"/>
  <c r="V22" i="11"/>
  <c r="AC29" i="11"/>
  <c r="K29" i="11"/>
  <c r="P17" i="12"/>
  <c r="Y32" i="12"/>
  <c r="J45" i="12"/>
  <c r="AA63" i="12"/>
  <c r="T45" i="12"/>
  <c r="P58" i="12"/>
  <c r="O26" i="13"/>
  <c r="T27" i="13"/>
  <c r="O27" i="13"/>
  <c r="U42" i="13"/>
  <c r="T52" i="13"/>
  <c r="L58" i="13"/>
  <c r="T42" i="13"/>
  <c r="O58" i="12"/>
  <c r="J59" i="11"/>
  <c r="I32" i="12"/>
  <c r="F44" i="17" s="1"/>
  <c r="Z51" i="13"/>
  <c r="J17" i="12"/>
  <c r="J62" i="12"/>
  <c r="AB53" i="13"/>
  <c r="J22" i="11"/>
  <c r="O22" i="11"/>
  <c r="AA29" i="11"/>
  <c r="I29" i="11"/>
  <c r="R17" i="12"/>
  <c r="AA32" i="12"/>
  <c r="L45" i="12"/>
  <c r="N58" i="12"/>
  <c r="R27" i="13"/>
  <c r="S27" i="13"/>
  <c r="W42" i="13"/>
  <c r="AB58" i="13"/>
  <c r="J58" i="13"/>
  <c r="N58" i="13"/>
  <c r="R42" i="13"/>
  <c r="S58" i="12"/>
  <c r="I51" i="13"/>
  <c r="Z29" i="11"/>
  <c r="J58" i="12"/>
  <c r="U29" i="11"/>
  <c r="AB17" i="12"/>
  <c r="Z58" i="12"/>
  <c r="V34" i="13"/>
  <c r="V19" i="13"/>
  <c r="T58" i="13"/>
  <c r="Z17" i="12"/>
  <c r="O32" i="12"/>
  <c r="Y19" i="13"/>
  <c r="T65" i="13"/>
  <c r="L49" i="12"/>
  <c r="H17" i="12"/>
  <c r="AB32" i="12"/>
  <c r="W17" i="12"/>
  <c r="AA19" i="13"/>
  <c r="K19" i="13"/>
  <c r="AB57" i="13"/>
  <c r="L17" i="12"/>
  <c r="Q58" i="12"/>
  <c r="T39" i="13"/>
  <c r="N37" i="12"/>
  <c r="P38" i="13"/>
  <c r="T25" i="12"/>
  <c r="R54" i="13"/>
  <c r="V14" i="13"/>
  <c r="AB18" i="13"/>
  <c r="I46" i="11"/>
  <c r="N20" i="12"/>
  <c r="N40" i="13"/>
  <c r="K48" i="11"/>
  <c r="I54" i="9"/>
  <c r="F66" i="8" s="1"/>
  <c r="P54" i="13"/>
  <c r="Z11" i="12"/>
  <c r="L37" i="13"/>
  <c r="J54" i="13"/>
  <c r="AB54" i="13"/>
  <c r="N54" i="13"/>
  <c r="J37" i="13"/>
  <c r="AC54" i="13"/>
  <c r="K54" i="13"/>
  <c r="Y22" i="13"/>
  <c r="W37" i="13"/>
  <c r="T31" i="13"/>
  <c r="O54" i="13"/>
  <c r="AA54" i="13"/>
  <c r="I54" i="13"/>
  <c r="P22" i="13"/>
  <c r="AC47" i="13"/>
  <c r="S37" i="13"/>
  <c r="L28" i="12"/>
  <c r="Q54" i="13"/>
  <c r="Y54" i="13"/>
  <c r="AC22" i="13"/>
  <c r="V31" i="12"/>
  <c r="Q11" i="12"/>
  <c r="O37" i="13"/>
  <c r="S54" i="13"/>
  <c r="V54" i="13"/>
  <c r="I37" i="13"/>
  <c r="AB11" i="12"/>
  <c r="T22" i="13"/>
  <c r="L11" i="12"/>
  <c r="J34" i="13"/>
  <c r="W54" i="13"/>
  <c r="Q37" i="13"/>
  <c r="Q10" i="11"/>
  <c r="L39" i="12"/>
  <c r="S10" i="11"/>
  <c r="Y33" i="11"/>
  <c r="L46" i="11"/>
  <c r="AC10" i="11"/>
  <c r="K10" i="11"/>
  <c r="L12" i="12"/>
  <c r="V12" i="12"/>
  <c r="R25" i="12"/>
  <c r="AB25" i="12"/>
  <c r="O39" i="12"/>
  <c r="W43" i="12"/>
  <c r="W47" i="12"/>
  <c r="AC39" i="12"/>
  <c r="K39" i="12"/>
  <c r="P43" i="12"/>
  <c r="T47" i="12"/>
  <c r="R31" i="13"/>
  <c r="Y39" i="13"/>
  <c r="U40" i="13"/>
  <c r="T45" i="13"/>
  <c r="R18" i="13"/>
  <c r="N21" i="13"/>
  <c r="AA40" i="13"/>
  <c r="I40" i="13"/>
  <c r="I34" i="13"/>
  <c r="AA47" i="13"/>
  <c r="W10" i="11"/>
  <c r="K33" i="11"/>
  <c r="AC33" i="11"/>
  <c r="Y10" i="11"/>
  <c r="Q12" i="12"/>
  <c r="R12" i="12"/>
  <c r="S39" i="12"/>
  <c r="J43" i="12"/>
  <c r="AB43" i="12"/>
  <c r="J47" i="12"/>
  <c r="AB47" i="12"/>
  <c r="Y39" i="12"/>
  <c r="AC43" i="12"/>
  <c r="K43" i="12"/>
  <c r="P47" i="12"/>
  <c r="H43" i="12"/>
  <c r="P31" i="13"/>
  <c r="V31" i="13"/>
  <c r="L34" i="13"/>
  <c r="K39" i="13"/>
  <c r="AC39" i="13"/>
  <c r="Z40" i="13"/>
  <c r="AA21" i="13"/>
  <c r="I21" i="13"/>
  <c r="V40" i="13"/>
  <c r="AC34" i="13"/>
  <c r="P50" i="13"/>
  <c r="Z37" i="13"/>
  <c r="Z10" i="11"/>
  <c r="N33" i="11"/>
  <c r="V10" i="11"/>
  <c r="AA46" i="11"/>
  <c r="S12" i="12"/>
  <c r="P12" i="12"/>
  <c r="U39" i="12"/>
  <c r="L43" i="12"/>
  <c r="L47" i="12"/>
  <c r="V39" i="12"/>
  <c r="AA43" i="12"/>
  <c r="I43" i="12"/>
  <c r="N47" i="12"/>
  <c r="H47" i="12"/>
  <c r="N31" i="13"/>
  <c r="Y31" i="13"/>
  <c r="Q34" i="13"/>
  <c r="N39" i="13"/>
  <c r="J40" i="13"/>
  <c r="AB40" i="13"/>
  <c r="K47" i="13"/>
  <c r="K55" i="13"/>
  <c r="Y21" i="13"/>
  <c r="T40" i="13"/>
  <c r="H40" i="13"/>
  <c r="AA34" i="13"/>
  <c r="L45" i="13"/>
  <c r="J10" i="11"/>
  <c r="AB10" i="11"/>
  <c r="P33" i="11"/>
  <c r="T10" i="11"/>
  <c r="V46" i="11"/>
  <c r="U12" i="12"/>
  <c r="N12" i="12"/>
  <c r="W39" i="12"/>
  <c r="O43" i="12"/>
  <c r="O47" i="12"/>
  <c r="T39" i="12"/>
  <c r="Y43" i="12"/>
  <c r="AC47" i="12"/>
  <c r="K47" i="12"/>
  <c r="Y8" i="13"/>
  <c r="K31" i="13"/>
  <c r="AA31" i="13"/>
  <c r="S34" i="13"/>
  <c r="P39" i="13"/>
  <c r="L40" i="13"/>
  <c r="AC55" i="13"/>
  <c r="V21" i="13"/>
  <c r="P29" i="13"/>
  <c r="R40" i="13"/>
  <c r="T34" i="13"/>
  <c r="U33" i="11"/>
  <c r="L10" i="11"/>
  <c r="R33" i="11"/>
  <c r="R10" i="11"/>
  <c r="W12" i="12"/>
  <c r="AC12" i="12"/>
  <c r="K12" i="12"/>
  <c r="H12" i="12"/>
  <c r="Z39" i="12"/>
  <c r="Q43" i="12"/>
  <c r="Q47" i="12"/>
  <c r="R39" i="12"/>
  <c r="V43" i="12"/>
  <c r="AA47" i="12"/>
  <c r="I47" i="12"/>
  <c r="AA49" i="12"/>
  <c r="I31" i="13"/>
  <c r="AC31" i="13"/>
  <c r="U34" i="13"/>
  <c r="R39" i="13"/>
  <c r="O40" i="13"/>
  <c r="T21" i="13"/>
  <c r="P40" i="13"/>
  <c r="R34" i="13"/>
  <c r="O10" i="11"/>
  <c r="T33" i="11"/>
  <c r="P10" i="11"/>
  <c r="Z12" i="12"/>
  <c r="AA12" i="12"/>
  <c r="I12" i="12"/>
  <c r="V25" i="12"/>
  <c r="J39" i="12"/>
  <c r="AB39" i="12"/>
  <c r="S43" i="12"/>
  <c r="S47" i="12"/>
  <c r="P14" i="12"/>
  <c r="P39" i="12"/>
  <c r="T43" i="12"/>
  <c r="Y47" i="12"/>
  <c r="Z34" i="13"/>
  <c r="Q40" i="13"/>
  <c r="P34" i="13"/>
  <c r="Q33" i="11"/>
  <c r="V33" i="11"/>
  <c r="N10" i="11"/>
  <c r="J12" i="12"/>
  <c r="AB12" i="12"/>
  <c r="U43" i="12"/>
  <c r="U47" i="12"/>
  <c r="O31" i="13"/>
  <c r="AB34" i="13"/>
  <c r="K34" i="13"/>
  <c r="J53" i="13"/>
  <c r="S52" i="13"/>
  <c r="N52" i="13"/>
  <c r="U52" i="13"/>
  <c r="AC52" i="13"/>
  <c r="K52" i="13"/>
  <c r="O52" i="13"/>
  <c r="R52" i="13"/>
  <c r="Q52" i="13"/>
  <c r="W52" i="13"/>
  <c r="AA52" i="13"/>
  <c r="I52" i="13"/>
  <c r="Z52" i="13"/>
  <c r="Y52" i="13"/>
  <c r="H52" i="13"/>
  <c r="P52" i="13"/>
  <c r="J52" i="13"/>
  <c r="AB52" i="13"/>
  <c r="Z50" i="13"/>
  <c r="R45" i="13"/>
  <c r="Q45" i="13"/>
  <c r="H45" i="13"/>
  <c r="Y45" i="13"/>
  <c r="O45" i="13"/>
  <c r="I45" i="13"/>
  <c r="AA45" i="13"/>
  <c r="AB45" i="13"/>
  <c r="Z45" i="13"/>
  <c r="K45" i="13"/>
  <c r="AC45" i="13"/>
  <c r="J45" i="13"/>
  <c r="N45" i="13"/>
  <c r="W45" i="13"/>
  <c r="P45" i="13"/>
  <c r="S45" i="13"/>
  <c r="J41" i="13"/>
  <c r="O38" i="13"/>
  <c r="Y38" i="13"/>
  <c r="Q36" i="13"/>
  <c r="W34" i="13"/>
  <c r="N34" i="13"/>
  <c r="Y34" i="13"/>
  <c r="O34" i="13"/>
  <c r="R29" i="13"/>
  <c r="AC29" i="13"/>
  <c r="K29" i="13"/>
  <c r="AA29" i="13"/>
  <c r="I29" i="13"/>
  <c r="Y29" i="13"/>
  <c r="N29" i="13"/>
  <c r="V29" i="13"/>
  <c r="AC25" i="13"/>
  <c r="K25" i="13"/>
  <c r="AA25" i="13"/>
  <c r="I25" i="13"/>
  <c r="Y25" i="13"/>
  <c r="T37" i="18" s="1"/>
  <c r="V25" i="13"/>
  <c r="T25" i="13"/>
  <c r="R25" i="13"/>
  <c r="P25" i="13"/>
  <c r="J18" i="13"/>
  <c r="O14" i="13"/>
  <c r="T14" i="13"/>
  <c r="S14" i="13"/>
  <c r="P14" i="13"/>
  <c r="U14" i="13"/>
  <c r="N14" i="13"/>
  <c r="W14" i="13"/>
  <c r="AC14" i="13"/>
  <c r="K14" i="13"/>
  <c r="Z14" i="13"/>
  <c r="I14" i="13"/>
  <c r="J14" i="13"/>
  <c r="AB14" i="13"/>
  <c r="Y14" i="13"/>
  <c r="AA14" i="13"/>
  <c r="L14" i="13"/>
  <c r="AC7" i="13"/>
  <c r="K7" i="13"/>
  <c r="N7" i="13"/>
  <c r="U12" i="13"/>
  <c r="V12" i="13"/>
  <c r="S36" i="13"/>
  <c r="AA41" i="13"/>
  <c r="N47" i="13"/>
  <c r="N55" i="13"/>
  <c r="T36" i="13"/>
  <c r="AB41" i="13"/>
  <c r="I47" i="13"/>
  <c r="P7" i="13"/>
  <c r="W12" i="13"/>
  <c r="T12" i="13"/>
  <c r="U36" i="13"/>
  <c r="K41" i="13"/>
  <c r="AC41" i="13"/>
  <c r="P47" i="13"/>
  <c r="P55" i="13"/>
  <c r="R36" i="13"/>
  <c r="Q62" i="13"/>
  <c r="W41" i="13"/>
  <c r="I55" i="13"/>
  <c r="R7" i="13"/>
  <c r="Z12" i="13"/>
  <c r="R12" i="13"/>
  <c r="W36" i="13"/>
  <c r="N41" i="13"/>
  <c r="R47" i="13"/>
  <c r="R55" i="13"/>
  <c r="P36" i="13"/>
  <c r="I41" i="13"/>
  <c r="T7" i="13"/>
  <c r="J12" i="13"/>
  <c r="AB12" i="13"/>
  <c r="P12" i="13"/>
  <c r="Z36" i="13"/>
  <c r="P41" i="13"/>
  <c r="T47" i="13"/>
  <c r="T55" i="13"/>
  <c r="N36" i="13"/>
  <c r="V7" i="13"/>
  <c r="L12" i="13"/>
  <c r="N12" i="13"/>
  <c r="J36" i="13"/>
  <c r="AB36" i="13"/>
  <c r="R41" i="13"/>
  <c r="V47" i="13"/>
  <c r="V55" i="13"/>
  <c r="AC36" i="13"/>
  <c r="K36" i="13"/>
  <c r="H36" i="13"/>
  <c r="Y7" i="13"/>
  <c r="O12" i="13"/>
  <c r="AC12" i="13"/>
  <c r="K12" i="13"/>
  <c r="L36" i="13"/>
  <c r="T41" i="13"/>
  <c r="Y47" i="13"/>
  <c r="Y55" i="13"/>
  <c r="AA36" i="13"/>
  <c r="I36" i="13"/>
  <c r="O41" i="13"/>
  <c r="AA7" i="13"/>
  <c r="Q12" i="13"/>
  <c r="AA12" i="13"/>
  <c r="O36" i="13"/>
  <c r="Y15" i="13"/>
  <c r="U32" i="13"/>
  <c r="P35" i="13"/>
  <c r="Z38" i="13"/>
  <c r="P43" i="13"/>
  <c r="Y32" i="13"/>
  <c r="N38" i="13"/>
  <c r="W15" i="13"/>
  <c r="H15" i="13"/>
  <c r="L43" i="13"/>
  <c r="AA15" i="13"/>
  <c r="W32" i="13"/>
  <c r="R35" i="13"/>
  <c r="J38" i="13"/>
  <c r="AB38" i="13"/>
  <c r="R43" i="13"/>
  <c r="V32" i="13"/>
  <c r="AC38" i="13"/>
  <c r="K38" i="13"/>
  <c r="O35" i="13"/>
  <c r="I35" i="13"/>
  <c r="U15" i="13"/>
  <c r="Z43" i="13"/>
  <c r="I39" i="13"/>
  <c r="K15" i="13"/>
  <c r="AC15" i="13"/>
  <c r="Z32" i="13"/>
  <c r="T35" i="13"/>
  <c r="L38" i="13"/>
  <c r="T43" i="13"/>
  <c r="T32" i="13"/>
  <c r="AA38" i="13"/>
  <c r="I38" i="13"/>
  <c r="AB35" i="13"/>
  <c r="O15" i="13"/>
  <c r="T18" i="13"/>
  <c r="H43" i="13"/>
  <c r="P15" i="13"/>
  <c r="L32" i="13"/>
  <c r="Y35" i="13"/>
  <c r="Q38" i="13"/>
  <c r="Y43" i="13"/>
  <c r="P32" i="13"/>
  <c r="V38" i="13"/>
  <c r="S15" i="13"/>
  <c r="W43" i="13"/>
  <c r="R15" i="13"/>
  <c r="O32" i="13"/>
  <c r="AA35" i="13"/>
  <c r="S38" i="13"/>
  <c r="AA43" i="13"/>
  <c r="N32" i="13"/>
  <c r="T38" i="13"/>
  <c r="I15" i="13"/>
  <c r="U35" i="13"/>
  <c r="Q15" i="13"/>
  <c r="S43" i="13"/>
  <c r="T15" i="13"/>
  <c r="Q32" i="13"/>
  <c r="K35" i="13"/>
  <c r="AC35" i="13"/>
  <c r="X47" i="18" s="1"/>
  <c r="U38" i="13"/>
  <c r="K43" i="13"/>
  <c r="AC43" i="13"/>
  <c r="AC32" i="13"/>
  <c r="K32" i="13"/>
  <c r="R38" i="13"/>
  <c r="Q35" i="13"/>
  <c r="L15" i="13"/>
  <c r="Q43" i="13"/>
  <c r="V15" i="13"/>
  <c r="S32" i="13"/>
  <c r="N35" i="13"/>
  <c r="W38" i="13"/>
  <c r="N43" i="13"/>
  <c r="AA32" i="13"/>
  <c r="I32" i="13"/>
  <c r="AB15" i="13"/>
  <c r="J43" i="13"/>
  <c r="Z8" i="13"/>
  <c r="W8" i="13"/>
  <c r="AA8" i="13"/>
  <c r="I8" i="13"/>
  <c r="J8" i="13"/>
  <c r="AB8" i="13"/>
  <c r="V8" i="13"/>
  <c r="L8" i="13"/>
  <c r="T8" i="13"/>
  <c r="H8" i="13"/>
  <c r="O8" i="13"/>
  <c r="R8" i="13"/>
  <c r="Q8" i="13"/>
  <c r="P8" i="13"/>
  <c r="S8" i="13"/>
  <c r="N8" i="13"/>
  <c r="U8" i="13"/>
  <c r="AC8" i="13"/>
  <c r="H54" i="13"/>
  <c r="N34" i="12"/>
  <c r="H53" i="13"/>
  <c r="R19" i="12"/>
  <c r="K50" i="12"/>
  <c r="H61" i="13"/>
  <c r="W61" i="13"/>
  <c r="O61" i="13"/>
  <c r="Q61" i="13"/>
  <c r="H53" i="12"/>
  <c r="R54" i="11"/>
  <c r="K46" i="11"/>
  <c r="Y45" i="12"/>
  <c r="P33" i="12"/>
  <c r="U57" i="11"/>
  <c r="W25" i="12"/>
  <c r="S41" i="13"/>
  <c r="U41" i="13"/>
  <c r="H41" i="13"/>
  <c r="L41" i="13"/>
  <c r="Q41" i="13"/>
  <c r="Z41" i="13"/>
  <c r="H46" i="13"/>
  <c r="H35" i="13"/>
  <c r="J35" i="13"/>
  <c r="S35" i="13"/>
  <c r="Z35" i="13"/>
  <c r="H57" i="13"/>
  <c r="U53" i="13"/>
  <c r="H50" i="13"/>
  <c r="AB51" i="13"/>
  <c r="S51" i="13"/>
  <c r="W51" i="13"/>
  <c r="AB37" i="13"/>
  <c r="J8" i="12"/>
  <c r="AA7" i="12"/>
  <c r="S63" i="12"/>
  <c r="Q63" i="12"/>
  <c r="O63" i="12"/>
  <c r="N63" i="12"/>
  <c r="L63" i="12"/>
  <c r="R63" i="12"/>
  <c r="AB63" i="12"/>
  <c r="J63" i="12"/>
  <c r="V63" i="12"/>
  <c r="W63" i="12"/>
  <c r="V59" i="12"/>
  <c r="AA59" i="12"/>
  <c r="AB59" i="12"/>
  <c r="Z59" i="12"/>
  <c r="Q55" i="12"/>
  <c r="T55" i="12"/>
  <c r="W55" i="12"/>
  <c r="N55" i="12"/>
  <c r="H55" i="12"/>
  <c r="Z55" i="12"/>
  <c r="AC55" i="12"/>
  <c r="K55" i="12"/>
  <c r="J55" i="12"/>
  <c r="AB55" i="12"/>
  <c r="AA55" i="12"/>
  <c r="I55" i="12"/>
  <c r="L55" i="12"/>
  <c r="Y55" i="12"/>
  <c r="O55" i="12"/>
  <c r="Z53" i="12"/>
  <c r="I49" i="12"/>
  <c r="AB44" i="12"/>
  <c r="W44" i="12"/>
  <c r="O36" i="12"/>
  <c r="H33" i="12"/>
  <c r="J31" i="12"/>
  <c r="Q28" i="12"/>
  <c r="N25" i="12"/>
  <c r="AC25" i="12"/>
  <c r="K25" i="12"/>
  <c r="O25" i="12"/>
  <c r="AA25" i="12"/>
  <c r="I25" i="12"/>
  <c r="S25" i="12"/>
  <c r="Y25" i="12"/>
  <c r="J21" i="12"/>
  <c r="U21" i="12"/>
  <c r="Q20" i="12"/>
  <c r="Q14" i="12"/>
  <c r="W14" i="12"/>
  <c r="R14" i="12"/>
  <c r="AB14" i="12"/>
  <c r="N14" i="12"/>
  <c r="L14" i="12"/>
  <c r="AC14" i="12"/>
  <c r="K14" i="12"/>
  <c r="J14" i="12"/>
  <c r="O14" i="12"/>
  <c r="AA14" i="12"/>
  <c r="I14" i="12"/>
  <c r="S14" i="12"/>
  <c r="V14" i="12"/>
  <c r="Y14" i="12"/>
  <c r="U14" i="12"/>
  <c r="T14" i="12"/>
  <c r="P26" i="17" s="1"/>
  <c r="R8" i="12"/>
  <c r="V38" i="12"/>
  <c r="Y38" i="12"/>
  <c r="AC53" i="12"/>
  <c r="AA38" i="12"/>
  <c r="K53" i="12"/>
  <c r="K38" i="12"/>
  <c r="AC38" i="12"/>
  <c r="I38" i="12"/>
  <c r="N38" i="12"/>
  <c r="N18" i="12"/>
  <c r="I42" i="12"/>
  <c r="P38" i="12"/>
  <c r="Q38" i="12"/>
  <c r="R38" i="12"/>
  <c r="I50" i="12"/>
  <c r="AB8" i="12"/>
  <c r="V8" i="12"/>
  <c r="P7" i="12"/>
  <c r="R7" i="12"/>
  <c r="V7" i="12"/>
  <c r="Y7" i="12"/>
  <c r="N7" i="12"/>
  <c r="T7" i="12"/>
  <c r="AC9" i="12"/>
  <c r="R20" i="12"/>
  <c r="Z8" i="12"/>
  <c r="Y9" i="12"/>
  <c r="T8" i="12"/>
  <c r="O20" i="12"/>
  <c r="O28" i="12"/>
  <c r="P34" i="12"/>
  <c r="K36" i="12"/>
  <c r="AC36" i="12"/>
  <c r="P42" i="12"/>
  <c r="K44" i="12"/>
  <c r="AC44" i="12"/>
  <c r="W53" i="12"/>
  <c r="V23" i="12"/>
  <c r="V45" i="12"/>
  <c r="N53" i="12"/>
  <c r="O44" i="12"/>
  <c r="S38" i="12"/>
  <c r="Z9" i="12"/>
  <c r="Q31" i="12"/>
  <c r="U11" i="12"/>
  <c r="S36" i="12"/>
  <c r="K18" i="12"/>
  <c r="T34" i="12"/>
  <c r="T42" i="12"/>
  <c r="J53" i="12"/>
  <c r="AB53" i="12"/>
  <c r="R23" i="12"/>
  <c r="AA53" i="12"/>
  <c r="I53" i="12"/>
  <c r="Q9" i="12"/>
  <c r="Q36" i="12"/>
  <c r="L38" i="12"/>
  <c r="O38" i="12"/>
  <c r="W38" i="12"/>
  <c r="O8" i="12"/>
  <c r="N9" i="12"/>
  <c r="Q18" i="12"/>
  <c r="N8" i="12"/>
  <c r="Z20" i="12"/>
  <c r="H20" i="12"/>
  <c r="Z28" i="12"/>
  <c r="H28" i="12"/>
  <c r="V20" i="12"/>
  <c r="N28" i="12"/>
  <c r="V34" i="12"/>
  <c r="R36" i="12"/>
  <c r="V42" i="12"/>
  <c r="R44" i="12"/>
  <c r="O45" i="12"/>
  <c r="L53" i="12"/>
  <c r="P23" i="12"/>
  <c r="J59" i="12"/>
  <c r="P45" i="12"/>
  <c r="Y53" i="12"/>
  <c r="S11" i="12"/>
  <c r="T19" i="12"/>
  <c r="U31" i="12"/>
  <c r="I11" i="12"/>
  <c r="O23" i="12"/>
  <c r="T31" i="12"/>
  <c r="P8" i="12"/>
  <c r="J20" i="12"/>
  <c r="Q8" i="12"/>
  <c r="P9" i="12"/>
  <c r="AC8" i="12"/>
  <c r="K8" i="12"/>
  <c r="W20" i="12"/>
  <c r="W28" i="12"/>
  <c r="AA20" i="12"/>
  <c r="R28" i="12"/>
  <c r="Y34" i="12"/>
  <c r="T36" i="12"/>
  <c r="Y42" i="12"/>
  <c r="T44" i="12"/>
  <c r="Q45" i="12"/>
  <c r="O53" i="12"/>
  <c r="N23" i="12"/>
  <c r="H59" i="12"/>
  <c r="N45" i="12"/>
  <c r="V53" i="12"/>
  <c r="H31" i="12"/>
  <c r="P37" i="12"/>
  <c r="L23" i="12"/>
  <c r="AB38" i="12"/>
  <c r="AB36" i="12"/>
  <c r="J28" i="12"/>
  <c r="S8" i="12"/>
  <c r="R9" i="12"/>
  <c r="AA8" i="12"/>
  <c r="I8" i="12"/>
  <c r="U20" i="12"/>
  <c r="U28" i="12"/>
  <c r="V28" i="12"/>
  <c r="AA34" i="12"/>
  <c r="V36" i="12"/>
  <c r="AA42" i="12"/>
  <c r="V44" i="12"/>
  <c r="S45" i="12"/>
  <c r="Q53" i="12"/>
  <c r="AC23" i="12"/>
  <c r="K23" i="12"/>
  <c r="AC45" i="12"/>
  <c r="K45" i="12"/>
  <c r="T53" i="12"/>
  <c r="J9" i="12"/>
  <c r="AB31" i="12"/>
  <c r="Z36" i="12"/>
  <c r="U9" i="12"/>
  <c r="Z23" i="12"/>
  <c r="J38" i="12"/>
  <c r="Z44" i="12"/>
  <c r="L8" i="12"/>
  <c r="AB20" i="12"/>
  <c r="AB28" i="12"/>
  <c r="P36" i="12"/>
  <c r="U8" i="12"/>
  <c r="T9" i="12"/>
  <c r="Y8" i="12"/>
  <c r="S20" i="12"/>
  <c r="S28" i="12"/>
  <c r="H8" i="12"/>
  <c r="AA28" i="12"/>
  <c r="K34" i="12"/>
  <c r="AC34" i="12"/>
  <c r="Y36" i="12"/>
  <c r="K42" i="12"/>
  <c r="AC42" i="12"/>
  <c r="Y44" i="12"/>
  <c r="U45" i="12"/>
  <c r="S53" i="12"/>
  <c r="AA23" i="12"/>
  <c r="I23" i="12"/>
  <c r="AA45" i="12"/>
  <c r="I45" i="12"/>
  <c r="R53" i="12"/>
  <c r="J25" i="12"/>
  <c r="W9" i="12"/>
  <c r="S31" i="12"/>
  <c r="H36" i="12"/>
  <c r="O11" i="12"/>
  <c r="H23" i="12"/>
  <c r="Z38" i="12"/>
  <c r="AB9" i="12"/>
  <c r="L36" i="12"/>
  <c r="K9" i="12"/>
  <c r="W8" i="12"/>
  <c r="V9" i="12"/>
  <c r="AA36" i="12"/>
  <c r="N42" i="12"/>
  <c r="AA44" i="12"/>
  <c r="W45" i="12"/>
  <c r="U53" i="12"/>
  <c r="Y23" i="12"/>
  <c r="P53" i="12"/>
  <c r="Q44" i="12"/>
  <c r="AA31" i="12"/>
  <c r="S9" i="12"/>
  <c r="K49" i="12"/>
  <c r="L9" i="12"/>
  <c r="W36" i="12"/>
  <c r="H38" i="12"/>
  <c r="O9" i="12"/>
  <c r="U36" i="12"/>
  <c r="J36" i="12"/>
  <c r="P7" i="11"/>
  <c r="N23" i="11"/>
  <c r="V27" i="11"/>
  <c r="AC31" i="11"/>
  <c r="J46" i="11"/>
  <c r="AB46" i="11"/>
  <c r="Z54" i="11"/>
  <c r="H54" i="11"/>
  <c r="AA54" i="11"/>
  <c r="Y46" i="11"/>
  <c r="J31" i="11"/>
  <c r="U27" i="11"/>
  <c r="H27" i="11"/>
  <c r="P61" i="11"/>
  <c r="R27" i="11"/>
  <c r="N31" i="11"/>
  <c r="S27" i="11"/>
  <c r="O31" i="11"/>
  <c r="O46" i="11"/>
  <c r="T25" i="11"/>
  <c r="U54" i="11"/>
  <c r="T46" i="11"/>
  <c r="Q27" i="11"/>
  <c r="P27" i="11"/>
  <c r="K31" i="11"/>
  <c r="W27" i="11"/>
  <c r="R31" i="11"/>
  <c r="Q46" i="11"/>
  <c r="S54" i="11"/>
  <c r="R46" i="11"/>
  <c r="Q31" i="11"/>
  <c r="P46" i="11"/>
  <c r="Z31" i="11"/>
  <c r="S46" i="11"/>
  <c r="Q54" i="11"/>
  <c r="K13" i="11"/>
  <c r="AC27" i="11"/>
  <c r="K27" i="11"/>
  <c r="W23" i="11"/>
  <c r="V31" i="11"/>
  <c r="U46" i="11"/>
  <c r="O54" i="11"/>
  <c r="N54" i="11"/>
  <c r="N46" i="11"/>
  <c r="Q14" i="11"/>
  <c r="S23" i="11"/>
  <c r="N13" i="11"/>
  <c r="W46" i="11"/>
  <c r="L54" i="11"/>
  <c r="AC46" i="11"/>
  <c r="X58" i="15" s="1"/>
  <c r="H13" i="11"/>
  <c r="AC48" i="11"/>
  <c r="N61" i="11"/>
  <c r="AC61" i="11"/>
  <c r="K61" i="11"/>
  <c r="I61" i="11"/>
  <c r="Y61" i="11"/>
  <c r="V61" i="11"/>
  <c r="AA61" i="11"/>
  <c r="T61" i="11"/>
  <c r="Q58" i="11"/>
  <c r="L58" i="11"/>
  <c r="N58" i="11"/>
  <c r="T55" i="11"/>
  <c r="W55" i="11"/>
  <c r="R55" i="11"/>
  <c r="AB55" i="11"/>
  <c r="P55" i="11"/>
  <c r="N55" i="11"/>
  <c r="AC55" i="11"/>
  <c r="K55" i="11"/>
  <c r="AA55" i="11"/>
  <c r="I55" i="11"/>
  <c r="L50" i="11"/>
  <c r="AA50" i="11"/>
  <c r="I50" i="11"/>
  <c r="Q50" i="11"/>
  <c r="V50" i="11"/>
  <c r="U50" i="11"/>
  <c r="R50" i="11"/>
  <c r="S50" i="11"/>
  <c r="T50" i="11"/>
  <c r="W50" i="11"/>
  <c r="P50" i="11"/>
  <c r="Z50" i="11"/>
  <c r="N50" i="11"/>
  <c r="J50" i="11"/>
  <c r="AB50" i="11"/>
  <c r="AC50" i="11"/>
  <c r="K50" i="11"/>
  <c r="O48" i="11"/>
  <c r="AC40" i="11"/>
  <c r="Z40" i="11"/>
  <c r="P40" i="11"/>
  <c r="H40" i="11"/>
  <c r="O40" i="11"/>
  <c r="AA40" i="11"/>
  <c r="I40" i="11"/>
  <c r="Q40" i="11"/>
  <c r="Y40" i="11"/>
  <c r="L40" i="11"/>
  <c r="S40" i="11"/>
  <c r="V40" i="11"/>
  <c r="U40" i="11"/>
  <c r="T40" i="11"/>
  <c r="K40" i="11"/>
  <c r="W40" i="11"/>
  <c r="S38" i="11"/>
  <c r="K37" i="11"/>
  <c r="AC37" i="11"/>
  <c r="N37" i="11"/>
  <c r="P37" i="11"/>
  <c r="V37" i="11"/>
  <c r="Y37" i="11"/>
  <c r="T37" i="11"/>
  <c r="AA37" i="11"/>
  <c r="U37" i="11"/>
  <c r="AB33" i="11"/>
  <c r="J33" i="11"/>
  <c r="H33" i="11"/>
  <c r="N26" i="11"/>
  <c r="AC23" i="11"/>
  <c r="K23" i="11"/>
  <c r="AB23" i="11"/>
  <c r="AA23" i="11"/>
  <c r="I23" i="11"/>
  <c r="Y23" i="11"/>
  <c r="V23" i="11"/>
  <c r="T23" i="11"/>
  <c r="R23" i="11"/>
  <c r="O23" i="11"/>
  <c r="O18" i="11"/>
  <c r="R18" i="11"/>
  <c r="P18" i="11"/>
  <c r="S18" i="11"/>
  <c r="N18" i="11"/>
  <c r="L18" i="11"/>
  <c r="T18" i="11"/>
  <c r="Q18" i="11"/>
  <c r="U18" i="11"/>
  <c r="AC18" i="11"/>
  <c r="K18" i="11"/>
  <c r="W18" i="11"/>
  <c r="AA18" i="11"/>
  <c r="I18" i="11"/>
  <c r="Z18" i="11"/>
  <c r="Y18" i="11"/>
  <c r="H14" i="11"/>
  <c r="P14" i="11"/>
  <c r="N14" i="11"/>
  <c r="P13" i="11"/>
  <c r="Z13" i="11"/>
  <c r="R13" i="11"/>
  <c r="O13" i="11"/>
  <c r="T13" i="11"/>
  <c r="AB13" i="11"/>
  <c r="V13" i="11"/>
  <c r="U13" i="11"/>
  <c r="J13" i="11"/>
  <c r="Y13" i="11"/>
  <c r="W13" i="11"/>
  <c r="AA13" i="11"/>
  <c r="Q13" i="11"/>
  <c r="Y11" i="11"/>
  <c r="AC57" i="11"/>
  <c r="I21" i="11"/>
  <c r="O8" i="11"/>
  <c r="R8" i="11"/>
  <c r="Z27" i="11"/>
  <c r="S25" i="11"/>
  <c r="Q37" i="11"/>
  <c r="L27" i="11"/>
  <c r="R58" i="11"/>
  <c r="S37" i="11"/>
  <c r="T7" i="11"/>
  <c r="Q8" i="11"/>
  <c r="K11" i="11"/>
  <c r="AC11" i="11"/>
  <c r="U14" i="11"/>
  <c r="T15" i="11"/>
  <c r="P8" i="11"/>
  <c r="H8" i="11"/>
  <c r="AC14" i="11"/>
  <c r="K14" i="11"/>
  <c r="V38" i="11"/>
  <c r="K57" i="11"/>
  <c r="W17" i="11"/>
  <c r="R7" i="11"/>
  <c r="Y17" i="11"/>
  <c r="O57" i="11"/>
  <c r="I17" i="11"/>
  <c r="V7" i="11"/>
  <c r="S8" i="11"/>
  <c r="N11" i="11"/>
  <c r="W14" i="11"/>
  <c r="V15" i="11"/>
  <c r="N8" i="11"/>
  <c r="AA14" i="11"/>
  <c r="I14" i="11"/>
  <c r="J57" i="11"/>
  <c r="Y7" i="11"/>
  <c r="U8" i="11"/>
  <c r="P11" i="11"/>
  <c r="Z14" i="11"/>
  <c r="Y15" i="11"/>
  <c r="AC8" i="11"/>
  <c r="K8" i="11"/>
  <c r="Y14" i="11"/>
  <c r="AB14" i="11"/>
  <c r="AA8" i="11"/>
  <c r="V14" i="11"/>
  <c r="S21" i="11"/>
  <c r="AA7" i="11"/>
  <c r="W8" i="11"/>
  <c r="R11" i="11"/>
  <c r="J14" i="11"/>
  <c r="AA15" i="11"/>
  <c r="I8" i="11"/>
  <c r="K7" i="11"/>
  <c r="AC7" i="11"/>
  <c r="Z8" i="11"/>
  <c r="T11" i="11"/>
  <c r="L14" i="11"/>
  <c r="K15" i="11"/>
  <c r="AC15" i="11"/>
  <c r="Y8" i="11"/>
  <c r="T14" i="11"/>
  <c r="AA21" i="11"/>
  <c r="N7" i="11"/>
  <c r="J8" i="11"/>
  <c r="AB8" i="11"/>
  <c r="V11" i="11"/>
  <c r="O14" i="11"/>
  <c r="R14" i="11"/>
  <c r="Y21" i="11"/>
  <c r="L57" i="11"/>
  <c r="I35" i="11"/>
  <c r="N48" i="11"/>
  <c r="O21" i="11"/>
  <c r="Z57" i="11"/>
  <c r="AA17" i="11"/>
  <c r="W26" i="11"/>
  <c r="AA26" i="11"/>
  <c r="U42" i="11"/>
  <c r="V21" i="11"/>
  <c r="J58" i="11"/>
  <c r="V58" i="11"/>
  <c r="AC42" i="11"/>
  <c r="K42" i="11"/>
  <c r="Y57" i="11"/>
  <c r="L21" i="11"/>
  <c r="AA57" i="11"/>
  <c r="H57" i="11"/>
  <c r="K17" i="11"/>
  <c r="AC17" i="11"/>
  <c r="U26" i="11"/>
  <c r="W42" i="11"/>
  <c r="T21" i="11"/>
  <c r="H58" i="11"/>
  <c r="AA42" i="11"/>
  <c r="I42" i="11"/>
  <c r="V57" i="11"/>
  <c r="J21" i="11"/>
  <c r="I57" i="11"/>
  <c r="N17" i="11"/>
  <c r="S26" i="11"/>
  <c r="Z42" i="11"/>
  <c r="R21" i="11"/>
  <c r="AB58" i="11"/>
  <c r="Y42" i="11"/>
  <c r="T57" i="11"/>
  <c r="AB57" i="11"/>
  <c r="S17" i="11"/>
  <c r="H17" i="11"/>
  <c r="Z21" i="11"/>
  <c r="P17" i="11"/>
  <c r="Q26" i="11"/>
  <c r="J42" i="11"/>
  <c r="AB42" i="11"/>
  <c r="P21" i="11"/>
  <c r="Z58" i="11"/>
  <c r="V42" i="11"/>
  <c r="R57" i="11"/>
  <c r="W57" i="11"/>
  <c r="AB17" i="11"/>
  <c r="L17" i="11"/>
  <c r="AB21" i="11"/>
  <c r="H21" i="11"/>
  <c r="R17" i="11"/>
  <c r="O26" i="11"/>
  <c r="L42" i="11"/>
  <c r="N21" i="11"/>
  <c r="U58" i="11"/>
  <c r="T42" i="11"/>
  <c r="P57" i="11"/>
  <c r="S57" i="11"/>
  <c r="J17" i="11"/>
  <c r="W21" i="11"/>
  <c r="Q21" i="11"/>
  <c r="T17" i="11"/>
  <c r="L26" i="11"/>
  <c r="O42" i="11"/>
  <c r="AC21" i="11"/>
  <c r="K21" i="11"/>
  <c r="S58" i="11"/>
  <c r="R42" i="11"/>
  <c r="N57" i="11"/>
  <c r="Q57" i="11"/>
  <c r="Q17" i="11"/>
  <c r="U17" i="11"/>
  <c r="Y38" i="11"/>
  <c r="O17" i="11"/>
  <c r="Y54" i="9"/>
  <c r="T66" i="8" s="1"/>
  <c r="N54" i="9"/>
  <c r="J66" i="8" s="1"/>
  <c r="P54" i="9"/>
  <c r="L66" i="8" s="1"/>
  <c r="K54" i="9"/>
  <c r="H66" i="8" s="1"/>
  <c r="T54" i="9"/>
  <c r="P66" i="8" s="1"/>
  <c r="AC54" i="9"/>
  <c r="X66" i="8" s="1"/>
  <c r="R54" i="9"/>
  <c r="N66" i="8" s="1"/>
  <c r="V54" i="9"/>
  <c r="R66" i="8" s="1"/>
  <c r="I7" i="12"/>
  <c r="S23" i="12"/>
  <c r="AB23" i="12"/>
  <c r="J23" i="12"/>
  <c r="W23" i="12"/>
  <c r="Q23" i="12"/>
  <c r="H17" i="13"/>
  <c r="R31" i="12"/>
  <c r="W31" i="12"/>
  <c r="AC31" i="12"/>
  <c r="Y31" i="12"/>
  <c r="L31" i="12"/>
  <c r="O31" i="12"/>
  <c r="U15" i="12"/>
  <c r="P30" i="13"/>
  <c r="AC30" i="13"/>
  <c r="L27" i="13"/>
  <c r="Q32" i="12"/>
  <c r="Z32" i="12"/>
  <c r="W32" i="12"/>
  <c r="H32" i="12"/>
  <c r="L32" i="12"/>
  <c r="S13" i="11"/>
  <c r="S15" i="12"/>
  <c r="I24" i="12"/>
  <c r="K24" i="12"/>
  <c r="P24" i="12"/>
  <c r="Y24" i="12"/>
  <c r="L15" i="12"/>
  <c r="H27" i="12"/>
  <c r="Q27" i="12"/>
  <c r="Z17" i="13"/>
  <c r="H15" i="12"/>
  <c r="L13" i="11"/>
  <c r="S31" i="11"/>
  <c r="H31" i="11"/>
  <c r="L31" i="11"/>
  <c r="W31" i="11"/>
  <c r="AB31" i="11"/>
  <c r="W17" i="13"/>
  <c r="O15" i="12"/>
  <c r="H25" i="13"/>
  <c r="O29" i="11"/>
  <c r="H29" i="11"/>
  <c r="J29" i="11"/>
  <c r="S29" i="11"/>
  <c r="W29" i="11"/>
  <c r="AB29" i="11"/>
  <c r="Z33" i="11"/>
  <c r="L33" i="11"/>
  <c r="O33" i="11"/>
  <c r="W33" i="11"/>
  <c r="Q17" i="13"/>
  <c r="Z27" i="13"/>
  <c r="AB15" i="12"/>
  <c r="I13" i="13"/>
  <c r="L13" i="13"/>
  <c r="U13" i="13"/>
  <c r="H11" i="12"/>
  <c r="L59" i="12"/>
  <c r="R59" i="12"/>
  <c r="J59" i="13"/>
  <c r="W59" i="12"/>
  <c r="U59" i="12"/>
  <c r="S59" i="12"/>
  <c r="Q59" i="12"/>
  <c r="O59" i="12"/>
  <c r="Q48" i="11"/>
  <c r="AA48" i="11"/>
  <c r="W37" i="12"/>
  <c r="O49" i="12"/>
  <c r="N50" i="12"/>
  <c r="AC37" i="12"/>
  <c r="Y49" i="12"/>
  <c r="L18" i="13"/>
  <c r="J50" i="13"/>
  <c r="AB50" i="13"/>
  <c r="P18" i="13"/>
  <c r="AC59" i="13"/>
  <c r="K59" i="13"/>
  <c r="O62" i="13"/>
  <c r="V62" i="13"/>
  <c r="N50" i="13"/>
  <c r="V57" i="13"/>
  <c r="N65" i="13"/>
  <c r="Z57" i="13"/>
  <c r="W57" i="13"/>
  <c r="Q21" i="13"/>
  <c r="U21" i="13"/>
  <c r="H21" i="13"/>
  <c r="Z21" i="13"/>
  <c r="J21" i="13"/>
  <c r="AB21" i="13"/>
  <c r="L21" i="13"/>
  <c r="O21" i="13"/>
  <c r="S21" i="13"/>
  <c r="W21" i="13"/>
  <c r="U11" i="13"/>
  <c r="H11" i="13"/>
  <c r="Z11" i="13"/>
  <c r="L11" i="13"/>
  <c r="O11" i="13"/>
  <c r="S11" i="13"/>
  <c r="W11" i="13"/>
  <c r="AB11" i="13"/>
  <c r="J11" i="13"/>
  <c r="Q11" i="13"/>
  <c r="Q25" i="13"/>
  <c r="I26" i="11"/>
  <c r="Y26" i="11"/>
  <c r="T26" i="11"/>
  <c r="AC26" i="11"/>
  <c r="K26" i="11"/>
  <c r="P26" i="11"/>
  <c r="H18" i="12"/>
  <c r="Y18" i="12"/>
  <c r="AA18" i="12"/>
  <c r="AC18" i="12"/>
  <c r="U38" i="11"/>
  <c r="R25" i="11"/>
  <c r="I48" i="11"/>
  <c r="T38" i="11"/>
  <c r="S18" i="12"/>
  <c r="P19" i="12"/>
  <c r="K37" i="12"/>
  <c r="W38" i="11"/>
  <c r="S48" i="11"/>
  <c r="P25" i="11"/>
  <c r="Y48" i="11"/>
  <c r="W58" i="11"/>
  <c r="AA58" i="11"/>
  <c r="R38" i="11"/>
  <c r="U18" i="12"/>
  <c r="Z37" i="12"/>
  <c r="Q49" i="12"/>
  <c r="P50" i="12"/>
  <c r="I18" i="12"/>
  <c r="N19" i="12"/>
  <c r="AA37" i="12"/>
  <c r="I37" i="12"/>
  <c r="V49" i="12"/>
  <c r="O18" i="13"/>
  <c r="L50" i="13"/>
  <c r="N18" i="13"/>
  <c r="AA59" i="13"/>
  <c r="I59" i="13"/>
  <c r="L62" i="13"/>
  <c r="O59" i="13"/>
  <c r="AA62" i="13"/>
  <c r="AC50" i="13"/>
  <c r="K50" i="13"/>
  <c r="T57" i="13"/>
  <c r="AC65" i="13"/>
  <c r="K65" i="13"/>
  <c r="S57" i="13"/>
  <c r="Q25" i="12"/>
  <c r="Z25" i="12"/>
  <c r="H25" i="12"/>
  <c r="L25" i="12"/>
  <c r="U25" i="12"/>
  <c r="U25" i="11"/>
  <c r="Q39" i="13"/>
  <c r="U39" i="13"/>
  <c r="H39" i="13"/>
  <c r="Z39" i="13"/>
  <c r="AB39" i="13"/>
  <c r="J39" i="13"/>
  <c r="L39" i="13"/>
  <c r="O39" i="13"/>
  <c r="S39" i="13"/>
  <c r="W39" i="13"/>
  <c r="O7" i="12"/>
  <c r="W7" i="12"/>
  <c r="AB7" i="12"/>
  <c r="J7" i="12"/>
  <c r="Q7" i="12"/>
  <c r="S7" i="12"/>
  <c r="Z7" i="12"/>
  <c r="H7" i="12"/>
  <c r="L7" i="12"/>
  <c r="U7" i="12"/>
  <c r="I15" i="12"/>
  <c r="Z15" i="12"/>
  <c r="S44" i="12"/>
  <c r="O56" i="17" s="1"/>
  <c r="H46" i="11"/>
  <c r="O25" i="13"/>
  <c r="Q15" i="12"/>
  <c r="H45" i="12"/>
  <c r="J15" i="12"/>
  <c r="U42" i="12"/>
  <c r="H42" i="12"/>
  <c r="Z42" i="12"/>
  <c r="L42" i="12"/>
  <c r="O42" i="12"/>
  <c r="J42" i="12"/>
  <c r="Q42" i="12"/>
  <c r="S42" i="12"/>
  <c r="W42" i="12"/>
  <c r="AB42" i="12"/>
  <c r="W18" i="12"/>
  <c r="J37" i="12"/>
  <c r="G49" i="17" s="1"/>
  <c r="R50" i="12"/>
  <c r="K19" i="12"/>
  <c r="Y37" i="12"/>
  <c r="T49" i="12"/>
  <c r="Q18" i="13"/>
  <c r="O50" i="13"/>
  <c r="AC18" i="13"/>
  <c r="K18" i="13"/>
  <c r="Y59" i="13"/>
  <c r="AB62" i="13"/>
  <c r="S59" i="13"/>
  <c r="AA50" i="13"/>
  <c r="I50" i="13"/>
  <c r="R57" i="13"/>
  <c r="AA65" i="13"/>
  <c r="I65" i="13"/>
  <c r="O57" i="13"/>
  <c r="L29" i="13"/>
  <c r="Q29" i="13"/>
  <c r="U29" i="13"/>
  <c r="W29" i="13"/>
  <c r="H29" i="13"/>
  <c r="J29" i="13"/>
  <c r="O29" i="13"/>
  <c r="S29" i="13"/>
  <c r="Z29" i="13"/>
  <c r="AB29" i="13"/>
  <c r="I54" i="11"/>
  <c r="Y54" i="11"/>
  <c r="K54" i="11"/>
  <c r="P54" i="11"/>
  <c r="T54" i="11"/>
  <c r="AC54" i="11"/>
  <c r="AB25" i="13"/>
  <c r="U44" i="12"/>
  <c r="I28" i="12"/>
  <c r="P28" i="12"/>
  <c r="T28" i="12"/>
  <c r="Y28" i="12"/>
  <c r="AC28" i="12"/>
  <c r="K28" i="12"/>
  <c r="H44" i="12"/>
  <c r="I62" i="13"/>
  <c r="P62" i="13"/>
  <c r="AC62" i="13"/>
  <c r="K62" i="13"/>
  <c r="T62" i="13"/>
  <c r="Y62" i="13"/>
  <c r="H25" i="11"/>
  <c r="Z38" i="11"/>
  <c r="P38" i="11"/>
  <c r="AB37" i="12"/>
  <c r="S49" i="12"/>
  <c r="AC19" i="12"/>
  <c r="J38" i="11"/>
  <c r="AB38" i="11"/>
  <c r="W48" i="11"/>
  <c r="AC25" i="11"/>
  <c r="K25" i="11"/>
  <c r="T48" i="11"/>
  <c r="H48" i="11"/>
  <c r="N38" i="11"/>
  <c r="Z18" i="12"/>
  <c r="L37" i="12"/>
  <c r="U49" i="12"/>
  <c r="T50" i="12"/>
  <c r="V18" i="12"/>
  <c r="AA19" i="12"/>
  <c r="I19" i="12"/>
  <c r="V37" i="12"/>
  <c r="R49" i="12"/>
  <c r="S18" i="13"/>
  <c r="Q50" i="13"/>
  <c r="AA18" i="13"/>
  <c r="I18" i="13"/>
  <c r="V59" i="13"/>
  <c r="Z62" i="13"/>
  <c r="H62" i="13"/>
  <c r="W59" i="13"/>
  <c r="Y50" i="13"/>
  <c r="P57" i="13"/>
  <c r="Y65" i="13"/>
  <c r="J57" i="13"/>
  <c r="H38" i="13"/>
  <c r="H34" i="13"/>
  <c r="U11" i="11"/>
  <c r="H11" i="11"/>
  <c r="Z11" i="11"/>
  <c r="L11" i="11"/>
  <c r="J11" i="11"/>
  <c r="O11" i="11"/>
  <c r="Q11" i="11"/>
  <c r="S11" i="11"/>
  <c r="W11" i="11"/>
  <c r="AB11" i="11"/>
  <c r="H47" i="13"/>
  <c r="Z47" i="13"/>
  <c r="L47" i="13"/>
  <c r="Q47" i="13"/>
  <c r="W47" i="13"/>
  <c r="J47" i="13"/>
  <c r="O47" i="13"/>
  <c r="S47" i="13"/>
  <c r="U47" i="13"/>
  <c r="AB47" i="13"/>
  <c r="Q7" i="11"/>
  <c r="U7" i="11"/>
  <c r="H7" i="11"/>
  <c r="Z7" i="11"/>
  <c r="S7" i="11"/>
  <c r="W7" i="11"/>
  <c r="AB7" i="11"/>
  <c r="J7" i="11"/>
  <c r="L7" i="11"/>
  <c r="O7" i="11"/>
  <c r="I37" i="11"/>
  <c r="Z37" i="11"/>
  <c r="L37" i="11"/>
  <c r="Z25" i="13"/>
  <c r="J25" i="13"/>
  <c r="I20" i="12"/>
  <c r="T20" i="12"/>
  <c r="P20" i="12"/>
  <c r="Y20" i="12"/>
  <c r="AC20" i="12"/>
  <c r="K20" i="12"/>
  <c r="J37" i="11"/>
  <c r="I22" i="11"/>
  <c r="K22" i="11"/>
  <c r="AC22" i="11"/>
  <c r="P22" i="11"/>
  <c r="T22" i="11"/>
  <c r="Y22" i="11"/>
  <c r="Z25" i="11"/>
  <c r="L25" i="11"/>
  <c r="V48" i="11"/>
  <c r="L38" i="11"/>
  <c r="Z48" i="11"/>
  <c r="AA25" i="11"/>
  <c r="R48" i="11"/>
  <c r="K38" i="11"/>
  <c r="J18" i="12"/>
  <c r="AB18" i="12"/>
  <c r="T18" i="12"/>
  <c r="S50" i="13"/>
  <c r="Y18" i="13"/>
  <c r="T59" i="13"/>
  <c r="W62" i="13"/>
  <c r="AB59" i="13"/>
  <c r="V50" i="13"/>
  <c r="N57" i="13"/>
  <c r="V65" i="13"/>
  <c r="Q59" i="13"/>
  <c r="U59" i="13"/>
  <c r="L19" i="13"/>
  <c r="Q19" i="13"/>
  <c r="U19" i="13"/>
  <c r="W19" i="13"/>
  <c r="H19" i="13"/>
  <c r="J19" i="13"/>
  <c r="O19" i="13"/>
  <c r="S19" i="13"/>
  <c r="Z19" i="13"/>
  <c r="AB19" i="13"/>
  <c r="Q7" i="13"/>
  <c r="U7" i="13"/>
  <c r="H7" i="13"/>
  <c r="Z7" i="13"/>
  <c r="J7" i="13"/>
  <c r="AB7" i="13"/>
  <c r="L7" i="13"/>
  <c r="O7" i="13"/>
  <c r="S7" i="13"/>
  <c r="W7" i="13"/>
  <c r="J55" i="11"/>
  <c r="L55" i="11"/>
  <c r="W25" i="11"/>
  <c r="L34" i="12"/>
  <c r="Q34" i="12"/>
  <c r="U34" i="12"/>
  <c r="W34" i="12"/>
  <c r="S34" i="12"/>
  <c r="Z34" i="12"/>
  <c r="AB34" i="12"/>
  <c r="H34" i="12"/>
  <c r="J34" i="12"/>
  <c r="O34" i="12"/>
  <c r="Q55" i="11"/>
  <c r="U25" i="13"/>
  <c r="W25" i="13"/>
  <c r="Q54" i="12"/>
  <c r="U54" i="12"/>
  <c r="H54" i="12"/>
  <c r="Z54" i="12"/>
  <c r="J54" i="12"/>
  <c r="AB54" i="12"/>
  <c r="S54" i="12"/>
  <c r="W54" i="12"/>
  <c r="L54" i="12"/>
  <c r="O54" i="12"/>
  <c r="H15" i="11"/>
  <c r="Z15" i="11"/>
  <c r="L15" i="11"/>
  <c r="Q15" i="11"/>
  <c r="S15" i="11"/>
  <c r="U15" i="11"/>
  <c r="W15" i="11"/>
  <c r="AB15" i="11"/>
  <c r="J15" i="11"/>
  <c r="O15" i="11"/>
  <c r="H23" i="11"/>
  <c r="Z23" i="11"/>
  <c r="Q23" i="11"/>
  <c r="U23" i="11"/>
  <c r="L23" i="11"/>
  <c r="I15" i="11"/>
  <c r="U48" i="11"/>
  <c r="I25" i="11"/>
  <c r="W49" i="12"/>
  <c r="Y19" i="12"/>
  <c r="T37" i="12"/>
  <c r="P49" i="12"/>
  <c r="U18" i="13"/>
  <c r="O38" i="11"/>
  <c r="J48" i="11"/>
  <c r="AB48" i="11"/>
  <c r="Y25" i="11"/>
  <c r="P48" i="11"/>
  <c r="AA38" i="11"/>
  <c r="I38" i="11"/>
  <c r="L18" i="12"/>
  <c r="Q37" i="12"/>
  <c r="Z49" i="12"/>
  <c r="Y50" i="12"/>
  <c r="R18" i="12"/>
  <c r="V19" i="12"/>
  <c r="R37" i="12"/>
  <c r="N49" i="12"/>
  <c r="W18" i="13"/>
  <c r="U50" i="13"/>
  <c r="V18" i="13"/>
  <c r="R59" i="13"/>
  <c r="U62" i="13"/>
  <c r="T50" i="13"/>
  <c r="AC57" i="13"/>
  <c r="K57" i="13"/>
  <c r="L57" i="13"/>
  <c r="Z59" i="13"/>
  <c r="L59" i="13"/>
  <c r="I19" i="13"/>
  <c r="H14" i="13"/>
  <c r="Q25" i="11"/>
  <c r="U55" i="11"/>
  <c r="W37" i="11"/>
  <c r="I34" i="12"/>
  <c r="S25" i="13"/>
  <c r="I63" i="12"/>
  <c r="K63" i="12"/>
  <c r="T63" i="12"/>
  <c r="AC63" i="12"/>
  <c r="P63" i="12"/>
  <c r="Y63" i="12"/>
  <c r="H37" i="11"/>
  <c r="Z55" i="11"/>
  <c r="I26" i="13"/>
  <c r="Y26" i="13"/>
  <c r="K26" i="13"/>
  <c r="T26" i="13"/>
  <c r="AC26" i="13"/>
  <c r="P26" i="13"/>
  <c r="J25" i="11"/>
  <c r="H61" i="11"/>
  <c r="Z61" i="11"/>
  <c r="Q61" i="11"/>
  <c r="L61" i="11"/>
  <c r="O61" i="11"/>
  <c r="S61" i="11"/>
  <c r="U61" i="11"/>
  <c r="W61" i="11"/>
  <c r="AB61" i="11"/>
  <c r="J61" i="11"/>
  <c r="AB25" i="11"/>
  <c r="L35" i="11"/>
  <c r="U35" i="11"/>
  <c r="AB35" i="11"/>
  <c r="H35" i="11"/>
  <c r="J35" i="11"/>
  <c r="O35" i="11"/>
  <c r="Q35" i="11"/>
  <c r="S35" i="11"/>
  <c r="W35" i="11"/>
  <c r="Z35" i="11"/>
  <c r="U54" i="9"/>
  <c r="Q66" i="8" s="1"/>
  <c r="H54" i="9"/>
  <c r="E66" i="8" s="1"/>
  <c r="Z54" i="9"/>
  <c r="U66" i="8" s="1"/>
  <c r="W54" i="9"/>
  <c r="S66" i="8" s="1"/>
  <c r="J54" i="9"/>
  <c r="G66" i="8" s="1"/>
  <c r="AB54" i="9"/>
  <c r="W66" i="8" s="1"/>
  <c r="L54" i="9"/>
  <c r="I66" i="8" s="1"/>
  <c r="O54" i="9"/>
  <c r="K66" i="8" s="1"/>
  <c r="Q54" i="9"/>
  <c r="M66" i="8" s="1"/>
  <c r="S54" i="9"/>
  <c r="O66" i="8" s="1"/>
  <c r="H65" i="13"/>
  <c r="Z65" i="13"/>
  <c r="Q65" i="13"/>
  <c r="U65" i="13"/>
  <c r="AB65" i="13"/>
  <c r="J65" i="13"/>
  <c r="L65" i="13"/>
  <c r="O65" i="13"/>
  <c r="S65" i="13"/>
  <c r="W65" i="13"/>
  <c r="N25" i="11"/>
  <c r="AC38" i="11"/>
  <c r="O37" i="12"/>
  <c r="V50" i="12"/>
  <c r="Q38" i="11"/>
  <c r="L48" i="11"/>
  <c r="V25" i="11"/>
  <c r="O18" i="12"/>
  <c r="S37" i="12"/>
  <c r="J49" i="12"/>
  <c r="AB49" i="12"/>
  <c r="AA50" i="12"/>
  <c r="P18" i="12"/>
  <c r="AC49" i="12"/>
  <c r="Z18" i="13"/>
  <c r="W50" i="13"/>
  <c r="P59" i="13"/>
  <c r="S62" i="13"/>
  <c r="N62" i="13"/>
  <c r="R50" i="13"/>
  <c r="AA57" i="13"/>
  <c r="I57" i="13"/>
  <c r="R65" i="13"/>
  <c r="Q57" i="13"/>
  <c r="Z31" i="13"/>
  <c r="H31" i="13"/>
  <c r="Q31" i="13"/>
  <c r="S31" i="13"/>
  <c r="AB31" i="13"/>
  <c r="L31" i="13"/>
  <c r="U31" i="13"/>
  <c r="W31" i="13"/>
  <c r="I58" i="13"/>
  <c r="Y58" i="13"/>
  <c r="P58" i="13"/>
  <c r="Q55" i="13"/>
  <c r="H55" i="13"/>
  <c r="Z55" i="13"/>
  <c r="AB55" i="13"/>
  <c r="J55" i="13"/>
  <c r="L55" i="13"/>
  <c r="O55" i="13"/>
  <c r="S55" i="13"/>
  <c r="U55" i="13"/>
  <c r="W55" i="13"/>
  <c r="U19" i="12"/>
  <c r="L19" i="12"/>
  <c r="AB19" i="12"/>
  <c r="J19" i="12"/>
  <c r="Q19" i="12"/>
  <c r="S19" i="12"/>
  <c r="H19" i="12"/>
  <c r="O19" i="12"/>
  <c r="W19" i="12"/>
  <c r="Z19" i="12"/>
  <c r="I44" i="12"/>
  <c r="L44" i="12"/>
  <c r="H49" i="12"/>
  <c r="H18" i="13"/>
  <c r="L50" i="12"/>
  <c r="Q50" i="12"/>
  <c r="U50" i="12"/>
  <c r="W50" i="12"/>
  <c r="Z50" i="12"/>
  <c r="AB50" i="12"/>
  <c r="H50" i="12"/>
  <c r="J50" i="12"/>
  <c r="O50" i="12"/>
  <c r="S50" i="12"/>
  <c r="H37" i="12"/>
  <c r="H38" i="11"/>
  <c r="Z63" i="11"/>
  <c r="H63" i="11"/>
  <c r="U63" i="11"/>
  <c r="L63" i="11"/>
  <c r="Q63" i="11"/>
  <c r="AB37" i="11"/>
  <c r="H59" i="13"/>
  <c r="I59" i="12"/>
  <c r="K59" i="12"/>
  <c r="T59" i="12"/>
  <c r="AC59" i="12"/>
  <c r="P59" i="12"/>
  <c r="Y59" i="12"/>
  <c r="H20" i="13"/>
  <c r="J20" i="13"/>
  <c r="L20" i="13"/>
  <c r="O20" i="13"/>
  <c r="Q20" i="13"/>
  <c r="S20" i="13"/>
  <c r="U20" i="13"/>
  <c r="W20" i="13"/>
  <c r="S32" i="18" s="1"/>
  <c r="Z20" i="13"/>
  <c r="AB20" i="13"/>
  <c r="I20" i="13"/>
  <c r="N20" i="13"/>
  <c r="J32" i="18" s="1"/>
  <c r="R20" i="13"/>
  <c r="V20" i="13"/>
  <c r="AA20" i="13"/>
  <c r="K20" i="13"/>
  <c r="P20" i="13"/>
  <c r="T20" i="13"/>
  <c r="Y20" i="13"/>
  <c r="AC20" i="13"/>
  <c r="H28" i="13"/>
  <c r="E40" i="18" s="1"/>
  <c r="J28" i="13"/>
  <c r="G40" i="18" s="1"/>
  <c r="L28" i="13"/>
  <c r="O28" i="13"/>
  <c r="Q28" i="13"/>
  <c r="S28" i="13"/>
  <c r="U28" i="13"/>
  <c r="Q40" i="18" s="1"/>
  <c r="W28" i="13"/>
  <c r="Z28" i="13"/>
  <c r="AB28" i="13"/>
  <c r="I28" i="13"/>
  <c r="N28" i="13"/>
  <c r="R28" i="13"/>
  <c r="V28" i="13"/>
  <c r="AA28" i="13"/>
  <c r="K28" i="13"/>
  <c r="P28" i="13"/>
  <c r="T28" i="13"/>
  <c r="Y28" i="13"/>
  <c r="AC28" i="13"/>
  <c r="H56" i="13"/>
  <c r="J56" i="13"/>
  <c r="G68" i="18" s="1"/>
  <c r="L56" i="13"/>
  <c r="O56" i="13"/>
  <c r="Q56" i="13"/>
  <c r="S56" i="13"/>
  <c r="U56" i="13"/>
  <c r="W56" i="13"/>
  <c r="Z56" i="13"/>
  <c r="AB56" i="13"/>
  <c r="I56" i="13"/>
  <c r="N56" i="13"/>
  <c r="R56" i="13"/>
  <c r="V56" i="13"/>
  <c r="AA56" i="13"/>
  <c r="K56" i="13"/>
  <c r="P56" i="13"/>
  <c r="T56" i="13"/>
  <c r="Y56" i="13"/>
  <c r="AC56" i="13"/>
  <c r="H64" i="13"/>
  <c r="J64" i="13"/>
  <c r="L64" i="13"/>
  <c r="O64" i="13"/>
  <c r="Q64" i="13"/>
  <c r="S64" i="13"/>
  <c r="U64" i="13"/>
  <c r="W64" i="13"/>
  <c r="Z64" i="13"/>
  <c r="AB64" i="13"/>
  <c r="I64" i="13"/>
  <c r="N64" i="13"/>
  <c r="R64" i="13"/>
  <c r="V64" i="13"/>
  <c r="AA64" i="13"/>
  <c r="K64" i="13"/>
  <c r="P64" i="13"/>
  <c r="T64" i="13"/>
  <c r="Y64" i="13"/>
  <c r="AC64" i="13"/>
  <c r="H24" i="13"/>
  <c r="J24" i="13"/>
  <c r="L24" i="13"/>
  <c r="O24" i="13"/>
  <c r="Q24" i="13"/>
  <c r="S24" i="13"/>
  <c r="O36" i="18" s="1"/>
  <c r="U24" i="13"/>
  <c r="W24" i="13"/>
  <c r="Z24" i="13"/>
  <c r="AB24" i="13"/>
  <c r="I24" i="13"/>
  <c r="N24" i="13"/>
  <c r="R24" i="13"/>
  <c r="V24" i="13"/>
  <c r="AA24" i="13"/>
  <c r="K24" i="13"/>
  <c r="P24" i="13"/>
  <c r="T24" i="13"/>
  <c r="Y24" i="13"/>
  <c r="AC24" i="13"/>
  <c r="H60" i="13"/>
  <c r="J60" i="13"/>
  <c r="L60" i="13"/>
  <c r="O60" i="13"/>
  <c r="Q60" i="13"/>
  <c r="S60" i="13"/>
  <c r="U60" i="13"/>
  <c r="W60" i="13"/>
  <c r="Z60" i="13"/>
  <c r="AB60" i="13"/>
  <c r="I60" i="13"/>
  <c r="N60" i="13"/>
  <c r="R60" i="13"/>
  <c r="V60" i="13"/>
  <c r="AA60" i="13"/>
  <c r="K60" i="13"/>
  <c r="P60" i="13"/>
  <c r="T60" i="13"/>
  <c r="Y60" i="13"/>
  <c r="AC60" i="13"/>
  <c r="H26" i="12"/>
  <c r="J26" i="12"/>
  <c r="L26" i="12"/>
  <c r="O26" i="12"/>
  <c r="Q26" i="12"/>
  <c r="S26" i="12"/>
  <c r="U26" i="12"/>
  <c r="W26" i="12"/>
  <c r="Z26" i="12"/>
  <c r="AB26" i="12"/>
  <c r="I26" i="12"/>
  <c r="N26" i="12"/>
  <c r="R26" i="12"/>
  <c r="V26" i="12"/>
  <c r="AA26" i="12"/>
  <c r="K26" i="12"/>
  <c r="P26" i="12"/>
  <c r="T26" i="12"/>
  <c r="Y26" i="12"/>
  <c r="AC26" i="12"/>
  <c r="H61" i="12"/>
  <c r="J61" i="12"/>
  <c r="L61" i="12"/>
  <c r="O61" i="12"/>
  <c r="Q61" i="12"/>
  <c r="S61" i="12"/>
  <c r="U61" i="12"/>
  <c r="W61" i="12"/>
  <c r="Z61" i="12"/>
  <c r="AB61" i="12"/>
  <c r="I61" i="12"/>
  <c r="N61" i="12"/>
  <c r="R61" i="12"/>
  <c r="V61" i="12"/>
  <c r="AA61" i="12"/>
  <c r="K61" i="12"/>
  <c r="P61" i="12"/>
  <c r="T61" i="12"/>
  <c r="Y61" i="12"/>
  <c r="AC61" i="12"/>
  <c r="H22" i="12"/>
  <c r="J22" i="12"/>
  <c r="L22" i="12"/>
  <c r="O22" i="12"/>
  <c r="Q22" i="12"/>
  <c r="S22" i="12"/>
  <c r="U22" i="12"/>
  <c r="W22" i="12"/>
  <c r="Z22" i="12"/>
  <c r="AB22" i="12"/>
  <c r="I22" i="12"/>
  <c r="N22" i="12"/>
  <c r="R22" i="12"/>
  <c r="V22" i="12"/>
  <c r="AA22" i="12"/>
  <c r="K22" i="12"/>
  <c r="P22" i="12"/>
  <c r="T22" i="12"/>
  <c r="Y22" i="12"/>
  <c r="AC22" i="12"/>
  <c r="H30" i="12"/>
  <c r="J30" i="12"/>
  <c r="L30" i="12"/>
  <c r="O30" i="12"/>
  <c r="Q30" i="12"/>
  <c r="S30" i="12"/>
  <c r="U30" i="12"/>
  <c r="W30" i="12"/>
  <c r="Z30" i="12"/>
  <c r="AB30" i="12"/>
  <c r="I30" i="12"/>
  <c r="N30" i="12"/>
  <c r="R30" i="12"/>
  <c r="V30" i="12"/>
  <c r="AA30" i="12"/>
  <c r="K30" i="12"/>
  <c r="P30" i="12"/>
  <c r="T30" i="12"/>
  <c r="Y30" i="12"/>
  <c r="AC30" i="12"/>
  <c r="I58" i="11"/>
  <c r="K58" i="11"/>
  <c r="T58" i="11"/>
  <c r="AC58" i="11"/>
  <c r="P58" i="11"/>
  <c r="Y58" i="11"/>
  <c r="H24" i="11"/>
  <c r="J24" i="11"/>
  <c r="L24" i="11"/>
  <c r="O24" i="11"/>
  <c r="Q24" i="11"/>
  <c r="S24" i="11"/>
  <c r="U24" i="11"/>
  <c r="W24" i="11"/>
  <c r="Z24" i="11"/>
  <c r="AB24" i="11"/>
  <c r="I24" i="11"/>
  <c r="N24" i="11"/>
  <c r="R24" i="11"/>
  <c r="V24" i="11"/>
  <c r="AA24" i="11"/>
  <c r="K24" i="11"/>
  <c r="P24" i="11"/>
  <c r="T24" i="11"/>
  <c r="Y24" i="11"/>
  <c r="AC24" i="11"/>
  <c r="H60" i="11"/>
  <c r="J60" i="11"/>
  <c r="L60" i="11"/>
  <c r="O60" i="11"/>
  <c r="Q60" i="11"/>
  <c r="S60" i="11"/>
  <c r="U60" i="11"/>
  <c r="W60" i="11"/>
  <c r="Z60" i="11"/>
  <c r="AB60" i="11"/>
  <c r="I60" i="11"/>
  <c r="N60" i="11"/>
  <c r="R60" i="11"/>
  <c r="V60" i="11"/>
  <c r="AA60" i="11"/>
  <c r="K60" i="11"/>
  <c r="P60" i="11"/>
  <c r="T60" i="11"/>
  <c r="Y60" i="11"/>
  <c r="AC60" i="11"/>
  <c r="H20" i="11"/>
  <c r="J20" i="11"/>
  <c r="L20" i="11"/>
  <c r="O20" i="11"/>
  <c r="Q20" i="11"/>
  <c r="S20" i="11"/>
  <c r="U20" i="11"/>
  <c r="W20" i="11"/>
  <c r="Z20" i="11"/>
  <c r="AB20" i="11"/>
  <c r="I20" i="11"/>
  <c r="N20" i="11"/>
  <c r="R20" i="11"/>
  <c r="V20" i="11"/>
  <c r="AA20" i="11"/>
  <c r="K20" i="11"/>
  <c r="P20" i="11"/>
  <c r="T20" i="11"/>
  <c r="Y20" i="11"/>
  <c r="AC20" i="11"/>
  <c r="H28" i="11"/>
  <c r="J28" i="11"/>
  <c r="L28" i="11"/>
  <c r="O28" i="11"/>
  <c r="Q28" i="11"/>
  <c r="S28" i="11"/>
  <c r="U28" i="11"/>
  <c r="W28" i="11"/>
  <c r="Z28" i="11"/>
  <c r="AB28" i="11"/>
  <c r="I28" i="11"/>
  <c r="N28" i="11"/>
  <c r="R28" i="11"/>
  <c r="V28" i="11"/>
  <c r="AA28" i="11"/>
  <c r="K28" i="11"/>
  <c r="P28" i="11"/>
  <c r="T28" i="11"/>
  <c r="Y28" i="11"/>
  <c r="AC28" i="11"/>
  <c r="H56" i="11"/>
  <c r="J56" i="11"/>
  <c r="L56" i="11"/>
  <c r="O56" i="11"/>
  <c r="Q56" i="11"/>
  <c r="S56" i="11"/>
  <c r="U56" i="11"/>
  <c r="W56" i="11"/>
  <c r="Z56" i="11"/>
  <c r="AB56" i="11"/>
  <c r="I56" i="11"/>
  <c r="N56" i="11"/>
  <c r="R56" i="11"/>
  <c r="V56" i="11"/>
  <c r="AA56" i="11"/>
  <c r="K56" i="11"/>
  <c r="P56" i="11"/>
  <c r="T56" i="11"/>
  <c r="Y56" i="11"/>
  <c r="AC56" i="11"/>
  <c r="H64" i="11"/>
  <c r="J64" i="11"/>
  <c r="L64" i="11"/>
  <c r="O64" i="11"/>
  <c r="Q64" i="11"/>
  <c r="S64" i="11"/>
  <c r="U64" i="11"/>
  <c r="W64" i="11"/>
  <c r="Z64" i="11"/>
  <c r="AB64" i="11"/>
  <c r="I64" i="11"/>
  <c r="N64" i="11"/>
  <c r="R64" i="11"/>
  <c r="V64" i="11"/>
  <c r="AA64" i="11"/>
  <c r="K64" i="11"/>
  <c r="P64" i="11"/>
  <c r="T64" i="11"/>
  <c r="Y64" i="11"/>
  <c r="AC64" i="11"/>
  <c r="G29" i="18"/>
  <c r="S42" i="18"/>
  <c r="E44" i="18"/>
  <c r="H47" i="18"/>
  <c r="H56" i="18"/>
  <c r="E56" i="18"/>
  <c r="P56" i="18"/>
  <c r="I58" i="18"/>
  <c r="S58" i="18"/>
  <c r="E60" i="18"/>
  <c r="H22" i="17"/>
  <c r="H33" i="17"/>
  <c r="E41" i="17"/>
  <c r="G41" i="17"/>
  <c r="Q41" i="17"/>
  <c r="T44" i="17"/>
  <c r="Q45" i="17"/>
  <c r="N55" i="15"/>
  <c r="I55" i="15"/>
  <c r="T55" i="15"/>
  <c r="S57" i="15"/>
  <c r="H57" i="15"/>
  <c r="M58" i="15"/>
  <c r="I59" i="15"/>
  <c r="J65" i="15"/>
  <c r="F65" i="15"/>
  <c r="O65" i="15"/>
  <c r="V65" i="15"/>
  <c r="E39" i="9"/>
  <c r="E41" i="9"/>
  <c r="F41" i="9"/>
  <c r="E42" i="9"/>
  <c r="E43" i="9"/>
  <c r="F44" i="9"/>
  <c r="E45" i="9"/>
  <c r="F45" i="9"/>
  <c r="E46" i="9"/>
  <c r="E47" i="9"/>
  <c r="F48" i="9"/>
  <c r="E49" i="9"/>
  <c r="F42" i="9" l="1"/>
  <c r="Y42" i="9" s="1"/>
  <c r="T54" i="8" s="1"/>
  <c r="K60" i="18"/>
  <c r="M60" i="18"/>
  <c r="K44" i="18"/>
  <c r="M44" i="18"/>
  <c r="H29" i="18"/>
  <c r="O29" i="18"/>
  <c r="N70" i="18"/>
  <c r="U60" i="18"/>
  <c r="K58" i="18"/>
  <c r="U56" i="18"/>
  <c r="K56" i="18"/>
  <c r="E48" i="18"/>
  <c r="U44" i="18"/>
  <c r="K42" i="18"/>
  <c r="U40" i="18"/>
  <c r="K40" i="18"/>
  <c r="M38" i="18"/>
  <c r="K32" i="18"/>
  <c r="W29" i="18"/>
  <c r="S21" i="17"/>
  <c r="W21" i="17"/>
  <c r="L49" i="17"/>
  <c r="W49" i="17"/>
  <c r="L33" i="17"/>
  <c r="P33" i="17"/>
  <c r="K25" i="17"/>
  <c r="G21" i="17"/>
  <c r="G25" i="17"/>
  <c r="S25" i="17"/>
  <c r="X64" i="17"/>
  <c r="M57" i="17"/>
  <c r="Q49" i="17"/>
  <c r="L44" i="17"/>
  <c r="W41" i="17"/>
  <c r="K41" i="17"/>
  <c r="X33" i="17"/>
  <c r="T22" i="17"/>
  <c r="P65" i="17"/>
  <c r="E65" i="17"/>
  <c r="S64" i="17"/>
  <c r="H64" i="17"/>
  <c r="W71" i="15"/>
  <c r="U62" i="15"/>
  <c r="I71" i="15"/>
  <c r="S65" i="15"/>
  <c r="K65" i="15"/>
  <c r="K41" i="9"/>
  <c r="H53" i="8" s="1"/>
  <c r="AB41" i="9"/>
  <c r="W53" i="8" s="1"/>
  <c r="W41" i="9"/>
  <c r="S53" i="8" s="1"/>
  <c r="E48" i="9"/>
  <c r="H48" i="9" s="1"/>
  <c r="E60" i="8" s="1"/>
  <c r="F47" i="9"/>
  <c r="N47" i="9" s="1"/>
  <c r="J59" i="8" s="1"/>
  <c r="F46" i="9"/>
  <c r="J46" i="9" s="1"/>
  <c r="G58" i="8" s="1"/>
  <c r="I70" i="15"/>
  <c r="O70" i="15"/>
  <c r="T70" i="15"/>
  <c r="X70" i="15"/>
  <c r="G70" i="15"/>
  <c r="E58" i="15"/>
  <c r="K58" i="15"/>
  <c r="P58" i="15"/>
  <c r="U58" i="15"/>
  <c r="E70" i="17"/>
  <c r="F70" i="17"/>
  <c r="L70" i="17"/>
  <c r="Q70" i="17"/>
  <c r="V70" i="17"/>
  <c r="G65" i="17"/>
  <c r="H65" i="17"/>
  <c r="M65" i="17"/>
  <c r="S65" i="17"/>
  <c r="X65" i="17"/>
  <c r="E45" i="17"/>
  <c r="M45" i="17"/>
  <c r="T45" i="17"/>
  <c r="G37" i="17"/>
  <c r="O37" i="17"/>
  <c r="G64" i="18"/>
  <c r="K64" i="18"/>
  <c r="O64" i="18"/>
  <c r="S64" i="18"/>
  <c r="W64" i="18"/>
  <c r="H33" i="18"/>
  <c r="K33" i="18"/>
  <c r="S33" i="18"/>
  <c r="G25" i="18"/>
  <c r="O25" i="18"/>
  <c r="G21" i="18"/>
  <c r="N57" i="15"/>
  <c r="X57" i="15"/>
  <c r="E55" i="15"/>
  <c r="F55" i="15"/>
  <c r="L55" i="15"/>
  <c r="Q55" i="15"/>
  <c r="V55" i="15"/>
  <c r="E62" i="17"/>
  <c r="F62" i="17"/>
  <c r="L62" i="17"/>
  <c r="Q62" i="17"/>
  <c r="V62" i="17"/>
  <c r="G56" i="17"/>
  <c r="J56" i="17"/>
  <c r="T56" i="17"/>
  <c r="I49" i="17"/>
  <c r="O49" i="17"/>
  <c r="T49" i="17"/>
  <c r="L29" i="17"/>
  <c r="T29" i="17"/>
  <c r="I68" i="18"/>
  <c r="O68" i="18"/>
  <c r="T68" i="18"/>
  <c r="G48" i="18"/>
  <c r="H48" i="18"/>
  <c r="M48" i="18"/>
  <c r="S48" i="18"/>
  <c r="X48" i="18"/>
  <c r="S21" i="18"/>
  <c r="O21" i="18"/>
  <c r="S41" i="9"/>
  <c r="O53" i="8" s="1"/>
  <c r="O41" i="9"/>
  <c r="K53" i="8" s="1"/>
  <c r="J41" i="9"/>
  <c r="G53" i="8" s="1"/>
  <c r="AC41" i="9"/>
  <c r="X53" i="8" s="1"/>
  <c r="Y41" i="9"/>
  <c r="T53" i="8" s="1"/>
  <c r="T41" i="9"/>
  <c r="P53" i="8" s="1"/>
  <c r="P41" i="9"/>
  <c r="L53" i="8" s="1"/>
  <c r="H41" i="9"/>
  <c r="E53" i="8" s="1"/>
  <c r="S71" i="15"/>
  <c r="O71" i="15"/>
  <c r="F71" i="15"/>
  <c r="V70" i="15"/>
  <c r="Q70" i="15"/>
  <c r="L70" i="15"/>
  <c r="W69" i="15"/>
  <c r="O69" i="15"/>
  <c r="N68" i="15"/>
  <c r="X65" i="15"/>
  <c r="T65" i="15"/>
  <c r="P65" i="15"/>
  <c r="N65" i="15"/>
  <c r="H65" i="15"/>
  <c r="G65" i="15"/>
  <c r="V63" i="15"/>
  <c r="N63" i="15"/>
  <c r="S61" i="15"/>
  <c r="H61" i="15"/>
  <c r="T59" i="15"/>
  <c r="S58" i="15"/>
  <c r="H58" i="15"/>
  <c r="G58" i="15"/>
  <c r="S54" i="15"/>
  <c r="T70" i="17"/>
  <c r="I70" i="17"/>
  <c r="U65" i="17"/>
  <c r="K65" i="17"/>
  <c r="U57" i="17"/>
  <c r="J53" i="17"/>
  <c r="W45" i="17"/>
  <c r="I45" i="17"/>
  <c r="K45" i="17"/>
  <c r="K37" i="17"/>
  <c r="E64" i="18"/>
  <c r="G33" i="18"/>
  <c r="K25" i="18"/>
  <c r="G57" i="15"/>
  <c r="E49" i="17"/>
  <c r="X44" i="17"/>
  <c r="P44" i="17"/>
  <c r="H44" i="17"/>
  <c r="X42" i="17"/>
  <c r="P42" i="17"/>
  <c r="H42" i="17"/>
  <c r="S41" i="17"/>
  <c r="O41" i="17"/>
  <c r="I41" i="17"/>
  <c r="F41" i="17"/>
  <c r="I39" i="17"/>
  <c r="S37" i="17"/>
  <c r="X34" i="17"/>
  <c r="T34" i="17"/>
  <c r="P34" i="17"/>
  <c r="L34" i="17"/>
  <c r="F34" i="17"/>
  <c r="T33" i="17"/>
  <c r="G33" i="17"/>
  <c r="X29" i="17"/>
  <c r="P29" i="17"/>
  <c r="O25" i="17"/>
  <c r="E25" i="17"/>
  <c r="L22" i="17"/>
  <c r="O21" i="17"/>
  <c r="W68" i="18"/>
  <c r="Q68" i="18"/>
  <c r="L68" i="18"/>
  <c r="X64" i="18"/>
  <c r="U64" i="18"/>
  <c r="Q64" i="18"/>
  <c r="M64" i="18"/>
  <c r="I64" i="18"/>
  <c r="Q60" i="18"/>
  <c r="I60" i="18"/>
  <c r="W58" i="18"/>
  <c r="O58" i="18"/>
  <c r="G58" i="18"/>
  <c r="E58" i="18"/>
  <c r="X56" i="18"/>
  <c r="S56" i="18"/>
  <c r="M56" i="18"/>
  <c r="U48" i="18"/>
  <c r="P48" i="18"/>
  <c r="K48" i="18"/>
  <c r="S47" i="18"/>
  <c r="Q44" i="18"/>
  <c r="I44" i="18"/>
  <c r="W42" i="18"/>
  <c r="O42" i="18"/>
  <c r="G42" i="18"/>
  <c r="E42" i="18"/>
  <c r="W40" i="18"/>
  <c r="S40" i="18"/>
  <c r="O40" i="18"/>
  <c r="I40" i="18"/>
  <c r="F40" i="18"/>
  <c r="U38" i="18"/>
  <c r="Q38" i="18"/>
  <c r="W33" i="18"/>
  <c r="O33" i="18"/>
  <c r="W32" i="18"/>
  <c r="O32" i="18"/>
  <c r="G32" i="18"/>
  <c r="F32" i="18"/>
  <c r="U30" i="18"/>
  <c r="M30" i="18"/>
  <c r="H30" i="18"/>
  <c r="S29" i="18"/>
  <c r="K29" i="18"/>
  <c r="M26" i="18"/>
  <c r="S25" i="18"/>
  <c r="W21" i="18"/>
  <c r="F37" i="17"/>
  <c r="G29" i="17"/>
  <c r="E68" i="18"/>
  <c r="F64" i="18"/>
  <c r="F51" i="18"/>
  <c r="H34" i="18"/>
  <c r="F28" i="18"/>
  <c r="E25" i="18"/>
  <c r="O66" i="15"/>
  <c r="O66" i="18"/>
  <c r="E66" i="15"/>
  <c r="H66" i="15"/>
  <c r="L66" i="15"/>
  <c r="K66" i="15"/>
  <c r="E67" i="18"/>
  <c r="I67" i="18"/>
  <c r="M67" i="18"/>
  <c r="Q67" i="18"/>
  <c r="U67" i="18"/>
  <c r="F67" i="18"/>
  <c r="K67" i="18"/>
  <c r="P67" i="18"/>
  <c r="V67" i="18"/>
  <c r="G67" i="18"/>
  <c r="L67" i="18"/>
  <c r="R67" i="18"/>
  <c r="W67" i="18"/>
  <c r="H67" i="18"/>
  <c r="N67" i="18"/>
  <c r="S67" i="18"/>
  <c r="X67" i="18"/>
  <c r="J55" i="18"/>
  <c r="O55" i="18"/>
  <c r="T55" i="18"/>
  <c r="N55" i="18"/>
  <c r="X55" i="18"/>
  <c r="F55" i="18"/>
  <c r="P55" i="18"/>
  <c r="H55" i="18"/>
  <c r="S55" i="18"/>
  <c r="I52" i="18"/>
  <c r="O52" i="18"/>
  <c r="T52" i="18"/>
  <c r="E52" i="18"/>
  <c r="K52" i="18"/>
  <c r="P52" i="18"/>
  <c r="U52" i="18"/>
  <c r="X52" i="18"/>
  <c r="H52" i="18"/>
  <c r="M52" i="18"/>
  <c r="S70" i="18"/>
  <c r="T67" i="18"/>
  <c r="V55" i="18"/>
  <c r="G49" i="18"/>
  <c r="K49" i="18"/>
  <c r="O49" i="18"/>
  <c r="S49" i="18"/>
  <c r="W49" i="18"/>
  <c r="E49" i="18"/>
  <c r="J49" i="18"/>
  <c r="P49" i="18"/>
  <c r="U49" i="18"/>
  <c r="F49" i="18"/>
  <c r="L49" i="18"/>
  <c r="Q49" i="18"/>
  <c r="V49" i="18"/>
  <c r="H49" i="18"/>
  <c r="M49" i="18"/>
  <c r="R49" i="18"/>
  <c r="X49" i="18"/>
  <c r="I49" i="18"/>
  <c r="N49" i="18"/>
  <c r="T49" i="18"/>
  <c r="O67" i="18"/>
  <c r="K55" i="18"/>
  <c r="S52" i="18"/>
  <c r="E70" i="18"/>
  <c r="J70" i="18"/>
  <c r="O70" i="18"/>
  <c r="U70" i="18"/>
  <c r="F70" i="18"/>
  <c r="K70" i="18"/>
  <c r="Q70" i="18"/>
  <c r="V70" i="18"/>
  <c r="G70" i="18"/>
  <c r="M70" i="18"/>
  <c r="R70" i="18"/>
  <c r="W70" i="18"/>
  <c r="I70" i="18"/>
  <c r="J67" i="18"/>
  <c r="H70" i="18"/>
  <c r="L70" i="18"/>
  <c r="P70" i="18"/>
  <c r="T70" i="18"/>
  <c r="X70" i="18"/>
  <c r="U68" i="18"/>
  <c r="P68" i="18"/>
  <c r="K68" i="18"/>
  <c r="U66" i="18"/>
  <c r="H64" i="18"/>
  <c r="L64" i="18"/>
  <c r="P64" i="18"/>
  <c r="T64" i="18"/>
  <c r="S62" i="18"/>
  <c r="S60" i="18"/>
  <c r="F60" i="18"/>
  <c r="V59" i="18"/>
  <c r="N59" i="18"/>
  <c r="U58" i="18"/>
  <c r="M58" i="18"/>
  <c r="V57" i="18"/>
  <c r="G56" i="18"/>
  <c r="L56" i="18"/>
  <c r="Q56" i="18"/>
  <c r="W56" i="18"/>
  <c r="I56" i="18"/>
  <c r="O56" i="18"/>
  <c r="T56" i="18"/>
  <c r="G47" i="18"/>
  <c r="F68" i="18"/>
  <c r="J68" i="18"/>
  <c r="N68" i="18"/>
  <c r="R68" i="18"/>
  <c r="V68" i="18"/>
  <c r="J62" i="18"/>
  <c r="R62" i="18"/>
  <c r="H62" i="18"/>
  <c r="P62" i="18"/>
  <c r="X62" i="18"/>
  <c r="H60" i="18"/>
  <c r="L60" i="18"/>
  <c r="P60" i="18"/>
  <c r="T60" i="18"/>
  <c r="X60" i="18"/>
  <c r="G59" i="18"/>
  <c r="K59" i="18"/>
  <c r="O59" i="18"/>
  <c r="S59" i="18"/>
  <c r="W59" i="18"/>
  <c r="E59" i="18"/>
  <c r="I59" i="18"/>
  <c r="M59" i="18"/>
  <c r="Q59" i="18"/>
  <c r="U59" i="18"/>
  <c r="E57" i="18"/>
  <c r="M57" i="18"/>
  <c r="U57" i="18"/>
  <c r="K57" i="18"/>
  <c r="S57" i="18"/>
  <c r="J47" i="18"/>
  <c r="O47" i="18"/>
  <c r="T47" i="18"/>
  <c r="F47" i="18"/>
  <c r="K47" i="18"/>
  <c r="P47" i="18"/>
  <c r="V47" i="18"/>
  <c r="E37" i="18"/>
  <c r="I37" i="18"/>
  <c r="M37" i="18"/>
  <c r="Q37" i="18"/>
  <c r="U37" i="18"/>
  <c r="F37" i="18"/>
  <c r="J37" i="18"/>
  <c r="N37" i="18"/>
  <c r="R37" i="18"/>
  <c r="V37" i="18"/>
  <c r="G37" i="18"/>
  <c r="K37" i="18"/>
  <c r="O37" i="18"/>
  <c r="S37" i="18"/>
  <c r="W37" i="18"/>
  <c r="H37" i="18"/>
  <c r="X37" i="18"/>
  <c r="L37" i="18"/>
  <c r="P37" i="18"/>
  <c r="H36" i="18"/>
  <c r="L36" i="18"/>
  <c r="P36" i="18"/>
  <c r="T36" i="18"/>
  <c r="X36" i="18"/>
  <c r="E36" i="18"/>
  <c r="I36" i="18"/>
  <c r="M36" i="18"/>
  <c r="Q36" i="18"/>
  <c r="U36" i="18"/>
  <c r="S36" i="18"/>
  <c r="G36" i="18"/>
  <c r="W36" i="18"/>
  <c r="K36" i="18"/>
  <c r="X68" i="18"/>
  <c r="S68" i="18"/>
  <c r="M68" i="18"/>
  <c r="H68" i="18"/>
  <c r="M66" i="18"/>
  <c r="W62" i="18"/>
  <c r="G62" i="18"/>
  <c r="W60" i="18"/>
  <c r="O60" i="18"/>
  <c r="G60" i="18"/>
  <c r="R59" i="18"/>
  <c r="J59" i="18"/>
  <c r="Q58" i="18"/>
  <c r="F58" i="18"/>
  <c r="J58" i="18"/>
  <c r="N58" i="18"/>
  <c r="R58" i="18"/>
  <c r="V58" i="18"/>
  <c r="H58" i="18"/>
  <c r="L58" i="18"/>
  <c r="P58" i="18"/>
  <c r="T58" i="18"/>
  <c r="X58" i="18"/>
  <c r="J57" i="18"/>
  <c r="G55" i="18"/>
  <c r="G52" i="18"/>
  <c r="E51" i="18"/>
  <c r="I51" i="18"/>
  <c r="M51" i="18"/>
  <c r="Q51" i="18"/>
  <c r="U51" i="18"/>
  <c r="G51" i="18"/>
  <c r="L51" i="18"/>
  <c r="R51" i="18"/>
  <c r="W51" i="18"/>
  <c r="H51" i="18"/>
  <c r="N51" i="18"/>
  <c r="S51" i="18"/>
  <c r="X51" i="18"/>
  <c r="J51" i="18"/>
  <c r="O51" i="18"/>
  <c r="T51" i="18"/>
  <c r="N47" i="18"/>
  <c r="V64" i="18"/>
  <c r="R64" i="18"/>
  <c r="N64" i="18"/>
  <c r="J64" i="18"/>
  <c r="V60" i="18"/>
  <c r="R60" i="18"/>
  <c r="N60" i="18"/>
  <c r="J60" i="18"/>
  <c r="F56" i="18"/>
  <c r="J56" i="18"/>
  <c r="N56" i="18"/>
  <c r="R56" i="18"/>
  <c r="V56" i="18"/>
  <c r="W55" i="18"/>
  <c r="R55" i="18"/>
  <c r="L55" i="18"/>
  <c r="L54" i="18"/>
  <c r="U53" i="18"/>
  <c r="J53" i="18"/>
  <c r="W52" i="18"/>
  <c r="Q52" i="18"/>
  <c r="L52" i="18"/>
  <c r="T48" i="18"/>
  <c r="O48" i="18"/>
  <c r="I48" i="18"/>
  <c r="F48" i="18"/>
  <c r="J48" i="18"/>
  <c r="N48" i="18"/>
  <c r="R48" i="18"/>
  <c r="V48" i="18"/>
  <c r="W47" i="18"/>
  <c r="R47" i="18"/>
  <c r="L47" i="18"/>
  <c r="I46" i="18"/>
  <c r="S44" i="18"/>
  <c r="F44" i="18"/>
  <c r="V43" i="18"/>
  <c r="U42" i="18"/>
  <c r="M42" i="18"/>
  <c r="V41" i="18"/>
  <c r="N41" i="18"/>
  <c r="M40" i="18"/>
  <c r="L26" i="18"/>
  <c r="H54" i="18"/>
  <c r="P54" i="18"/>
  <c r="X54" i="18"/>
  <c r="K53" i="18"/>
  <c r="S53" i="18"/>
  <c r="H46" i="18"/>
  <c r="X46" i="18"/>
  <c r="H44" i="18"/>
  <c r="L44" i="18"/>
  <c r="P44" i="18"/>
  <c r="T44" i="18"/>
  <c r="X44" i="18"/>
  <c r="G43" i="18"/>
  <c r="O43" i="18"/>
  <c r="W43" i="18"/>
  <c r="I43" i="18"/>
  <c r="Q43" i="18"/>
  <c r="E41" i="18"/>
  <c r="I41" i="18"/>
  <c r="M41" i="18"/>
  <c r="Q41" i="18"/>
  <c r="U41" i="18"/>
  <c r="G41" i="18"/>
  <c r="K41" i="18"/>
  <c r="O41" i="18"/>
  <c r="S41" i="18"/>
  <c r="W41" i="18"/>
  <c r="F38" i="18"/>
  <c r="J38" i="18"/>
  <c r="N38" i="18"/>
  <c r="R38" i="18"/>
  <c r="V38" i="18"/>
  <c r="G38" i="18"/>
  <c r="K38" i="18"/>
  <c r="O38" i="18"/>
  <c r="S38" i="18"/>
  <c r="W38" i="18"/>
  <c r="H38" i="18"/>
  <c r="L38" i="18"/>
  <c r="P38" i="18"/>
  <c r="T38" i="18"/>
  <c r="X38" i="18"/>
  <c r="P26" i="18"/>
  <c r="X26" i="18"/>
  <c r="H26" i="18"/>
  <c r="Q26" i="18"/>
  <c r="E55" i="18"/>
  <c r="I55" i="18"/>
  <c r="M55" i="18"/>
  <c r="Q55" i="18"/>
  <c r="U55" i="18"/>
  <c r="V54" i="18"/>
  <c r="Q54" i="18"/>
  <c r="K54" i="18"/>
  <c r="F54" i="18"/>
  <c r="X53" i="18"/>
  <c r="M53" i="18"/>
  <c r="F52" i="18"/>
  <c r="J52" i="18"/>
  <c r="N52" i="18"/>
  <c r="R52" i="18"/>
  <c r="V52" i="18"/>
  <c r="W48" i="18"/>
  <c r="Q48" i="18"/>
  <c r="L48" i="18"/>
  <c r="E47" i="18"/>
  <c r="I47" i="18"/>
  <c r="M47" i="18"/>
  <c r="Q47" i="18"/>
  <c r="U47" i="18"/>
  <c r="Q46" i="18"/>
  <c r="F46" i="18"/>
  <c r="W44" i="18"/>
  <c r="O44" i="18"/>
  <c r="G44" i="18"/>
  <c r="R43" i="18"/>
  <c r="Q42" i="18"/>
  <c r="F42" i="18"/>
  <c r="J42" i="18"/>
  <c r="N42" i="18"/>
  <c r="R42" i="18"/>
  <c r="V42" i="18"/>
  <c r="H42" i="18"/>
  <c r="L42" i="18"/>
  <c r="P42" i="18"/>
  <c r="T42" i="18"/>
  <c r="X42" i="18"/>
  <c r="R41" i="18"/>
  <c r="J41" i="18"/>
  <c r="H40" i="18"/>
  <c r="L40" i="18"/>
  <c r="P40" i="18"/>
  <c r="T40" i="18"/>
  <c r="X40" i="18"/>
  <c r="I38" i="18"/>
  <c r="F36" i="18"/>
  <c r="U26" i="18"/>
  <c r="V44" i="18"/>
  <c r="R44" i="18"/>
  <c r="N44" i="18"/>
  <c r="J44" i="18"/>
  <c r="V40" i="18"/>
  <c r="R40" i="18"/>
  <c r="N40" i="18"/>
  <c r="J40" i="18"/>
  <c r="V36" i="18"/>
  <c r="R36" i="18"/>
  <c r="N36" i="18"/>
  <c r="J36" i="18"/>
  <c r="X34" i="18"/>
  <c r="T34" i="18"/>
  <c r="P34" i="18"/>
  <c r="L34" i="18"/>
  <c r="F34" i="18"/>
  <c r="J34" i="18"/>
  <c r="G34" i="18"/>
  <c r="K34" i="18"/>
  <c r="T33" i="18"/>
  <c r="L33" i="18"/>
  <c r="E33" i="18"/>
  <c r="I33" i="18"/>
  <c r="M33" i="18"/>
  <c r="Q33" i="18"/>
  <c r="U33" i="18"/>
  <c r="F33" i="18"/>
  <c r="J33" i="18"/>
  <c r="N33" i="18"/>
  <c r="R33" i="18"/>
  <c r="V33" i="18"/>
  <c r="V32" i="18"/>
  <c r="N32" i="18"/>
  <c r="T30" i="18"/>
  <c r="L30" i="18"/>
  <c r="F30" i="18"/>
  <c r="J30" i="18"/>
  <c r="N30" i="18"/>
  <c r="R30" i="18"/>
  <c r="V30" i="18"/>
  <c r="G30" i="18"/>
  <c r="K30" i="18"/>
  <c r="O30" i="18"/>
  <c r="S30" i="18"/>
  <c r="W30" i="18"/>
  <c r="T29" i="18"/>
  <c r="L29" i="18"/>
  <c r="E29" i="18"/>
  <c r="I29" i="18"/>
  <c r="M29" i="18"/>
  <c r="Q29" i="18"/>
  <c r="U29" i="18"/>
  <c r="F29" i="18"/>
  <c r="J29" i="18"/>
  <c r="N29" i="18"/>
  <c r="R29" i="18"/>
  <c r="V29" i="18"/>
  <c r="N28" i="18"/>
  <c r="T26" i="18"/>
  <c r="W25" i="18"/>
  <c r="X22" i="18"/>
  <c r="E21" i="18"/>
  <c r="E22" i="18"/>
  <c r="I22" i="18"/>
  <c r="M22" i="18"/>
  <c r="Q22" i="18"/>
  <c r="U22" i="18"/>
  <c r="F22" i="18"/>
  <c r="J22" i="18"/>
  <c r="N22" i="18"/>
  <c r="R22" i="18"/>
  <c r="V22" i="18"/>
  <c r="G22" i="18"/>
  <c r="K22" i="18"/>
  <c r="O22" i="18"/>
  <c r="S22" i="18"/>
  <c r="W22" i="18"/>
  <c r="H21" i="18"/>
  <c r="L21" i="18"/>
  <c r="P21" i="18"/>
  <c r="T21" i="18"/>
  <c r="X21" i="18"/>
  <c r="V34" i="18"/>
  <c r="R34" i="18"/>
  <c r="N34" i="18"/>
  <c r="X33" i="18"/>
  <c r="P33" i="18"/>
  <c r="R32" i="18"/>
  <c r="H32" i="18"/>
  <c r="L32" i="18"/>
  <c r="P32" i="18"/>
  <c r="T32" i="18"/>
  <c r="X32" i="18"/>
  <c r="E32" i="18"/>
  <c r="I32" i="18"/>
  <c r="M32" i="18"/>
  <c r="Q32" i="18"/>
  <c r="U32" i="18"/>
  <c r="X30" i="18"/>
  <c r="P30" i="18"/>
  <c r="X29" i="18"/>
  <c r="P29" i="18"/>
  <c r="H28" i="18"/>
  <c r="P28" i="18"/>
  <c r="X28" i="18"/>
  <c r="I28" i="18"/>
  <c r="Q28" i="18"/>
  <c r="E26" i="18"/>
  <c r="I26" i="18"/>
  <c r="F26" i="18"/>
  <c r="J26" i="18"/>
  <c r="N26" i="18"/>
  <c r="R26" i="18"/>
  <c r="V26" i="18"/>
  <c r="G26" i="18"/>
  <c r="K26" i="18"/>
  <c r="O26" i="18"/>
  <c r="S26" i="18"/>
  <c r="W26" i="18"/>
  <c r="H25" i="18"/>
  <c r="L25" i="18"/>
  <c r="P25" i="18"/>
  <c r="T25" i="18"/>
  <c r="X25" i="18"/>
  <c r="P22" i="18"/>
  <c r="K21" i="18"/>
  <c r="V25" i="18"/>
  <c r="R25" i="18"/>
  <c r="N25" i="18"/>
  <c r="J25" i="18"/>
  <c r="F25" i="18"/>
  <c r="V21" i="18"/>
  <c r="R21" i="18"/>
  <c r="N21" i="18"/>
  <c r="J21" i="18"/>
  <c r="F21" i="18"/>
  <c r="U25" i="18"/>
  <c r="Q25" i="18"/>
  <c r="M25" i="18"/>
  <c r="I25" i="18"/>
  <c r="U21" i="18"/>
  <c r="Q21" i="18"/>
  <c r="M21" i="18"/>
  <c r="I21" i="18"/>
  <c r="I69" i="17"/>
  <c r="O69" i="17"/>
  <c r="T69" i="17"/>
  <c r="E69" i="17"/>
  <c r="K69" i="17"/>
  <c r="P69" i="17"/>
  <c r="U69" i="17"/>
  <c r="G66" i="17"/>
  <c r="K66" i="17"/>
  <c r="O66" i="17"/>
  <c r="S66" i="17"/>
  <c r="W66" i="17"/>
  <c r="E66" i="17"/>
  <c r="J66" i="17"/>
  <c r="P66" i="17"/>
  <c r="U66" i="17"/>
  <c r="F66" i="17"/>
  <c r="L66" i="17"/>
  <c r="Q66" i="17"/>
  <c r="V66" i="17"/>
  <c r="H66" i="17"/>
  <c r="M66" i="17"/>
  <c r="R66" i="17"/>
  <c r="X66" i="17"/>
  <c r="J48" i="17"/>
  <c r="O48" i="17"/>
  <c r="M69" i="17"/>
  <c r="T66" i="17"/>
  <c r="G64" i="17"/>
  <c r="S69" i="17"/>
  <c r="H69" i="17"/>
  <c r="N66" i="17"/>
  <c r="J64" i="17"/>
  <c r="O64" i="17"/>
  <c r="T64" i="17"/>
  <c r="F64" i="17"/>
  <c r="K64" i="17"/>
  <c r="P64" i="17"/>
  <c r="V64" i="17"/>
  <c r="T48" i="17"/>
  <c r="F53" i="17"/>
  <c r="N53" i="17"/>
  <c r="V53" i="17"/>
  <c r="K53" i="17"/>
  <c r="U53" i="17"/>
  <c r="H53" i="17"/>
  <c r="S53" i="17"/>
  <c r="I53" i="17"/>
  <c r="L53" i="17"/>
  <c r="O53" i="17"/>
  <c r="X69" i="17"/>
  <c r="G69" i="17"/>
  <c r="E68" i="17"/>
  <c r="I68" i="17"/>
  <c r="M68" i="17"/>
  <c r="Q68" i="17"/>
  <c r="U68" i="17"/>
  <c r="G68" i="17"/>
  <c r="L68" i="17"/>
  <c r="R68" i="17"/>
  <c r="W68" i="17"/>
  <c r="H68" i="17"/>
  <c r="N68" i="17"/>
  <c r="S68" i="17"/>
  <c r="X68" i="17"/>
  <c r="J68" i="17"/>
  <c r="O68" i="17"/>
  <c r="T68" i="17"/>
  <c r="I66" i="17"/>
  <c r="N64" i="17"/>
  <c r="I61" i="17"/>
  <c r="T61" i="17"/>
  <c r="K61" i="17"/>
  <c r="U61" i="17"/>
  <c r="Q61" i="17"/>
  <c r="F57" i="17"/>
  <c r="H57" i="17"/>
  <c r="L57" i="17"/>
  <c r="P57" i="17"/>
  <c r="T57" i="17"/>
  <c r="X57" i="17"/>
  <c r="E57" i="17"/>
  <c r="J57" i="17"/>
  <c r="N57" i="17"/>
  <c r="R57" i="17"/>
  <c r="V57" i="17"/>
  <c r="G57" i="17"/>
  <c r="O57" i="17"/>
  <c r="W57" i="17"/>
  <c r="I57" i="17"/>
  <c r="Q57" i="17"/>
  <c r="K57" i="17"/>
  <c r="S57" i="17"/>
  <c r="Q53" i="17"/>
  <c r="U70" i="17"/>
  <c r="P70" i="17"/>
  <c r="J70" i="17"/>
  <c r="W69" i="17"/>
  <c r="Q69" i="17"/>
  <c r="L69" i="17"/>
  <c r="T65" i="17"/>
  <c r="O65" i="17"/>
  <c r="I65" i="17"/>
  <c r="F65" i="17"/>
  <c r="J65" i="17"/>
  <c r="N65" i="17"/>
  <c r="R65" i="17"/>
  <c r="V65" i="17"/>
  <c r="W64" i="17"/>
  <c r="R64" i="17"/>
  <c r="L64" i="17"/>
  <c r="U62" i="17"/>
  <c r="P62" i="17"/>
  <c r="J62" i="17"/>
  <c r="S59" i="17"/>
  <c r="R56" i="17"/>
  <c r="F39" i="17"/>
  <c r="N39" i="17"/>
  <c r="V39" i="17"/>
  <c r="L39" i="17"/>
  <c r="T39" i="17"/>
  <c r="K39" i="17"/>
  <c r="E39" i="17"/>
  <c r="U39" i="17"/>
  <c r="O39" i="17"/>
  <c r="L38" i="17"/>
  <c r="T38" i="17"/>
  <c r="F38" i="17"/>
  <c r="N38" i="17"/>
  <c r="V38" i="17"/>
  <c r="G70" i="17"/>
  <c r="K70" i="17"/>
  <c r="O70" i="17"/>
  <c r="S70" i="17"/>
  <c r="W70" i="17"/>
  <c r="G62" i="17"/>
  <c r="K62" i="17"/>
  <c r="O62" i="17"/>
  <c r="S62" i="17"/>
  <c r="W62" i="17"/>
  <c r="F59" i="17"/>
  <c r="J59" i="17"/>
  <c r="N59" i="17"/>
  <c r="R59" i="17"/>
  <c r="V59" i="17"/>
  <c r="H59" i="17"/>
  <c r="L59" i="17"/>
  <c r="P59" i="17"/>
  <c r="T59" i="17"/>
  <c r="X59" i="17"/>
  <c r="E56" i="17"/>
  <c r="I56" i="17"/>
  <c r="M56" i="17"/>
  <c r="Q56" i="17"/>
  <c r="U56" i="17"/>
  <c r="F56" i="17"/>
  <c r="K56" i="17"/>
  <c r="P56" i="17"/>
  <c r="V56" i="17"/>
  <c r="H56" i="17"/>
  <c r="N56" i="17"/>
  <c r="S56" i="17"/>
  <c r="X56" i="17"/>
  <c r="X70" i="17"/>
  <c r="R70" i="17"/>
  <c r="M70" i="17"/>
  <c r="H70" i="17"/>
  <c r="F69" i="17"/>
  <c r="J69" i="17"/>
  <c r="N69" i="17"/>
  <c r="R69" i="17"/>
  <c r="V69" i="17"/>
  <c r="W65" i="17"/>
  <c r="Q65" i="17"/>
  <c r="L65" i="17"/>
  <c r="E64" i="17"/>
  <c r="I64" i="17"/>
  <c r="M64" i="17"/>
  <c r="Q64" i="17"/>
  <c r="U64" i="17"/>
  <c r="X62" i="17"/>
  <c r="R62" i="17"/>
  <c r="M62" i="17"/>
  <c r="H62" i="17"/>
  <c r="F61" i="17"/>
  <c r="J61" i="17"/>
  <c r="N61" i="17"/>
  <c r="R61" i="17"/>
  <c r="V61" i="17"/>
  <c r="W59" i="17"/>
  <c r="O59" i="17"/>
  <c r="G59" i="17"/>
  <c r="W56" i="17"/>
  <c r="L56" i="17"/>
  <c r="G55" i="17"/>
  <c r="M55" i="17"/>
  <c r="R55" i="17"/>
  <c r="W55" i="17"/>
  <c r="E51" i="17"/>
  <c r="J51" i="17"/>
  <c r="O51" i="17"/>
  <c r="U51" i="17"/>
  <c r="F51" i="17"/>
  <c r="K51" i="17"/>
  <c r="Q51" i="17"/>
  <c r="V51" i="17"/>
  <c r="G51" i="17"/>
  <c r="M51" i="17"/>
  <c r="R51" i="17"/>
  <c r="W51" i="17"/>
  <c r="E48" i="17"/>
  <c r="I48" i="17"/>
  <c r="M48" i="17"/>
  <c r="Q48" i="17"/>
  <c r="U48" i="17"/>
  <c r="F48" i="17"/>
  <c r="K48" i="17"/>
  <c r="P48" i="17"/>
  <c r="V48" i="17"/>
  <c r="G48" i="17"/>
  <c r="L48" i="17"/>
  <c r="R48" i="17"/>
  <c r="W48" i="17"/>
  <c r="H48" i="17"/>
  <c r="N48" i="17"/>
  <c r="S48" i="17"/>
  <c r="X48" i="17"/>
  <c r="U55" i="17"/>
  <c r="O55" i="17"/>
  <c r="J55" i="17"/>
  <c r="H51" i="17"/>
  <c r="L51" i="17"/>
  <c r="P51" i="17"/>
  <c r="T51" i="17"/>
  <c r="X51" i="17"/>
  <c r="U49" i="17"/>
  <c r="P49" i="17"/>
  <c r="K49" i="17"/>
  <c r="U47" i="17"/>
  <c r="O47" i="17"/>
  <c r="J47" i="17"/>
  <c r="X45" i="17"/>
  <c r="S45" i="17"/>
  <c r="F45" i="17"/>
  <c r="V44" i="17"/>
  <c r="N44" i="17"/>
  <c r="U43" i="17"/>
  <c r="M43" i="17"/>
  <c r="V42" i="17"/>
  <c r="N42" i="17"/>
  <c r="U41" i="17"/>
  <c r="M41" i="17"/>
  <c r="X38" i="17"/>
  <c r="P38" i="17"/>
  <c r="W37" i="17"/>
  <c r="F35" i="17"/>
  <c r="J35" i="17"/>
  <c r="N35" i="17"/>
  <c r="R35" i="17"/>
  <c r="V35" i="17"/>
  <c r="G35" i="17"/>
  <c r="K35" i="17"/>
  <c r="O35" i="17"/>
  <c r="S35" i="17"/>
  <c r="W35" i="17"/>
  <c r="H35" i="17"/>
  <c r="L35" i="17"/>
  <c r="P35" i="17"/>
  <c r="T35" i="17"/>
  <c r="X35" i="17"/>
  <c r="L26" i="17"/>
  <c r="F49" i="17"/>
  <c r="J49" i="17"/>
  <c r="N49" i="17"/>
  <c r="R49" i="17"/>
  <c r="V49" i="17"/>
  <c r="H45" i="17"/>
  <c r="L45" i="17"/>
  <c r="P45" i="17"/>
  <c r="G44" i="17"/>
  <c r="K44" i="17"/>
  <c r="O44" i="17"/>
  <c r="S44" i="17"/>
  <c r="W44" i="17"/>
  <c r="E44" i="17"/>
  <c r="I44" i="17"/>
  <c r="M44" i="17"/>
  <c r="Q44" i="17"/>
  <c r="U44" i="17"/>
  <c r="E42" i="17"/>
  <c r="I42" i="17"/>
  <c r="M42" i="17"/>
  <c r="Q42" i="17"/>
  <c r="U42" i="17"/>
  <c r="G42" i="17"/>
  <c r="K42" i="17"/>
  <c r="O42" i="17"/>
  <c r="S42" i="17"/>
  <c r="W42" i="17"/>
  <c r="T26" i="17"/>
  <c r="H26" i="17"/>
  <c r="X26" i="17"/>
  <c r="H55" i="17"/>
  <c r="L55" i="17"/>
  <c r="P55" i="17"/>
  <c r="T55" i="17"/>
  <c r="X55" i="17"/>
  <c r="X49" i="17"/>
  <c r="S49" i="17"/>
  <c r="M49" i="17"/>
  <c r="H49" i="17"/>
  <c r="W47" i="17"/>
  <c r="R47" i="17"/>
  <c r="M47" i="17"/>
  <c r="H47" i="17"/>
  <c r="L47" i="17"/>
  <c r="P47" i="17"/>
  <c r="T47" i="17"/>
  <c r="X47" i="17"/>
  <c r="U45" i="17"/>
  <c r="O45" i="17"/>
  <c r="G45" i="17"/>
  <c r="R44" i="17"/>
  <c r="J44" i="17"/>
  <c r="Q43" i="17"/>
  <c r="F43" i="17"/>
  <c r="J43" i="17"/>
  <c r="N43" i="17"/>
  <c r="R43" i="17"/>
  <c r="V43" i="17"/>
  <c r="H43" i="17"/>
  <c r="L43" i="17"/>
  <c r="P43" i="17"/>
  <c r="T43" i="17"/>
  <c r="X43" i="17"/>
  <c r="R42" i="17"/>
  <c r="J42" i="17"/>
  <c r="H41" i="17"/>
  <c r="L41" i="17"/>
  <c r="P41" i="17"/>
  <c r="T41" i="17"/>
  <c r="X41" i="17"/>
  <c r="E38" i="17"/>
  <c r="I38" i="17"/>
  <c r="M38" i="17"/>
  <c r="Q38" i="17"/>
  <c r="U38" i="17"/>
  <c r="G38" i="17"/>
  <c r="K38" i="17"/>
  <c r="O38" i="17"/>
  <c r="S38" i="17"/>
  <c r="W38" i="17"/>
  <c r="H37" i="17"/>
  <c r="L37" i="17"/>
  <c r="P37" i="17"/>
  <c r="T37" i="17"/>
  <c r="X37" i="17"/>
  <c r="E37" i="17"/>
  <c r="I37" i="17"/>
  <c r="M37" i="17"/>
  <c r="Q37" i="17"/>
  <c r="U37" i="17"/>
  <c r="V45" i="17"/>
  <c r="R45" i="17"/>
  <c r="N45" i="17"/>
  <c r="J45" i="17"/>
  <c r="V41" i="17"/>
  <c r="R41" i="17"/>
  <c r="N41" i="17"/>
  <c r="J41" i="17"/>
  <c r="V37" i="17"/>
  <c r="R37" i="17"/>
  <c r="N37" i="17"/>
  <c r="J37" i="17"/>
  <c r="W34" i="17"/>
  <c r="S34" i="17"/>
  <c r="O34" i="17"/>
  <c r="J34" i="17"/>
  <c r="W33" i="17"/>
  <c r="O33" i="17"/>
  <c r="U30" i="17"/>
  <c r="M30" i="17"/>
  <c r="W29" i="17"/>
  <c r="O29" i="17"/>
  <c r="W25" i="17"/>
  <c r="X22" i="17"/>
  <c r="E21" i="17"/>
  <c r="G34" i="17"/>
  <c r="K34" i="17"/>
  <c r="E33" i="17"/>
  <c r="I33" i="17"/>
  <c r="M33" i="17"/>
  <c r="Q33" i="17"/>
  <c r="U33" i="17"/>
  <c r="F33" i="17"/>
  <c r="J33" i="17"/>
  <c r="N33" i="17"/>
  <c r="R33" i="17"/>
  <c r="V33" i="17"/>
  <c r="F30" i="17"/>
  <c r="J30" i="17"/>
  <c r="N30" i="17"/>
  <c r="R30" i="17"/>
  <c r="V30" i="17"/>
  <c r="G30" i="17"/>
  <c r="K30" i="17"/>
  <c r="O30" i="17"/>
  <c r="S30" i="17"/>
  <c r="W30" i="17"/>
  <c r="E29" i="17"/>
  <c r="I29" i="17"/>
  <c r="M29" i="17"/>
  <c r="Q29" i="17"/>
  <c r="U29" i="17"/>
  <c r="F29" i="17"/>
  <c r="J29" i="17"/>
  <c r="N29" i="17"/>
  <c r="R29" i="17"/>
  <c r="V29" i="17"/>
  <c r="E22" i="17"/>
  <c r="I22" i="17"/>
  <c r="M22" i="17"/>
  <c r="Q22" i="17"/>
  <c r="U22" i="17"/>
  <c r="F22" i="17"/>
  <c r="J22" i="17"/>
  <c r="N22" i="17"/>
  <c r="R22" i="17"/>
  <c r="V22" i="17"/>
  <c r="G22" i="17"/>
  <c r="K22" i="17"/>
  <c r="O22" i="17"/>
  <c r="S22" i="17"/>
  <c r="W22" i="17"/>
  <c r="H21" i="17"/>
  <c r="L21" i="17"/>
  <c r="P21" i="17"/>
  <c r="T21" i="17"/>
  <c r="X21" i="17"/>
  <c r="U34" i="17"/>
  <c r="Q34" i="17"/>
  <c r="M34" i="17"/>
  <c r="H34" i="17"/>
  <c r="S33" i="17"/>
  <c r="K33" i="17"/>
  <c r="Q30" i="17"/>
  <c r="I30" i="17"/>
  <c r="S29" i="17"/>
  <c r="K29" i="17"/>
  <c r="E26" i="17"/>
  <c r="I26" i="17"/>
  <c r="M26" i="17"/>
  <c r="Q26" i="17"/>
  <c r="U26" i="17"/>
  <c r="F26" i="17"/>
  <c r="J26" i="17"/>
  <c r="N26" i="17"/>
  <c r="R26" i="17"/>
  <c r="V26" i="17"/>
  <c r="G26" i="17"/>
  <c r="K26" i="17"/>
  <c r="O26" i="17"/>
  <c r="S26" i="17"/>
  <c r="W26" i="17"/>
  <c r="H25" i="17"/>
  <c r="L25" i="17"/>
  <c r="P25" i="17"/>
  <c r="T25" i="17"/>
  <c r="X25" i="17"/>
  <c r="P22" i="17"/>
  <c r="K21" i="17"/>
  <c r="V25" i="17"/>
  <c r="R25" i="17"/>
  <c r="N25" i="17"/>
  <c r="J25" i="17"/>
  <c r="F25" i="17"/>
  <c r="V21" i="17"/>
  <c r="R21" i="17"/>
  <c r="N21" i="17"/>
  <c r="J21" i="17"/>
  <c r="F21" i="17"/>
  <c r="U25" i="17"/>
  <c r="Q25" i="17"/>
  <c r="M25" i="17"/>
  <c r="I25" i="17"/>
  <c r="U21" i="17"/>
  <c r="Q21" i="17"/>
  <c r="M21" i="17"/>
  <c r="I21" i="17"/>
  <c r="H71" i="15"/>
  <c r="L71" i="15"/>
  <c r="P71" i="15"/>
  <c r="T71" i="15"/>
  <c r="X71" i="15"/>
  <c r="E69" i="15"/>
  <c r="I69" i="15"/>
  <c r="M69" i="15"/>
  <c r="Q69" i="15"/>
  <c r="U69" i="15"/>
  <c r="H69" i="15"/>
  <c r="N69" i="15"/>
  <c r="S69" i="15"/>
  <c r="X69" i="15"/>
  <c r="F69" i="15"/>
  <c r="K69" i="15"/>
  <c r="P69" i="15"/>
  <c r="V69" i="15"/>
  <c r="I62" i="15"/>
  <c r="O62" i="15"/>
  <c r="T62" i="15"/>
  <c r="M62" i="15"/>
  <c r="X62" i="15"/>
  <c r="E62" i="15"/>
  <c r="P62" i="15"/>
  <c r="H62" i="15"/>
  <c r="S62" i="15"/>
  <c r="F68" i="15"/>
  <c r="K68" i="15"/>
  <c r="Q68" i="15"/>
  <c r="V68" i="15"/>
  <c r="G68" i="15"/>
  <c r="M68" i="15"/>
  <c r="R68" i="15"/>
  <c r="W68" i="15"/>
  <c r="U71" i="15"/>
  <c r="M71" i="15"/>
  <c r="E71" i="15"/>
  <c r="F70" i="15"/>
  <c r="J70" i="15"/>
  <c r="N70" i="15"/>
  <c r="R70" i="15"/>
  <c r="E70" i="15"/>
  <c r="K70" i="15"/>
  <c r="P70" i="15"/>
  <c r="U70" i="15"/>
  <c r="H70" i="15"/>
  <c r="M70" i="15"/>
  <c r="S70" i="15"/>
  <c r="W70" i="15"/>
  <c r="T69" i="15"/>
  <c r="J69" i="15"/>
  <c r="K62" i="15"/>
  <c r="I54" i="15"/>
  <c r="O54" i="15"/>
  <c r="T54" i="15"/>
  <c r="E54" i="15"/>
  <c r="K54" i="15"/>
  <c r="P54" i="15"/>
  <c r="U54" i="15"/>
  <c r="X54" i="15"/>
  <c r="H54" i="15"/>
  <c r="M54" i="15"/>
  <c r="H68" i="15"/>
  <c r="L68" i="15"/>
  <c r="P68" i="15"/>
  <c r="T68" i="15"/>
  <c r="X68" i="15"/>
  <c r="U66" i="15"/>
  <c r="P66" i="15"/>
  <c r="G63" i="15"/>
  <c r="K63" i="15"/>
  <c r="O63" i="15"/>
  <c r="S63" i="15"/>
  <c r="W63" i="15"/>
  <c r="H63" i="15"/>
  <c r="M63" i="15"/>
  <c r="R63" i="15"/>
  <c r="X63" i="15"/>
  <c r="E63" i="15"/>
  <c r="J63" i="15"/>
  <c r="P63" i="15"/>
  <c r="U63" i="15"/>
  <c r="P61" i="15"/>
  <c r="F61" i="15"/>
  <c r="G59" i="15"/>
  <c r="K59" i="15"/>
  <c r="O59" i="15"/>
  <c r="S59" i="15"/>
  <c r="W59" i="15"/>
  <c r="E59" i="15"/>
  <c r="J59" i="15"/>
  <c r="P59" i="15"/>
  <c r="U59" i="15"/>
  <c r="F59" i="15"/>
  <c r="L59" i="15"/>
  <c r="Q59" i="15"/>
  <c r="V59" i="15"/>
  <c r="H59" i="15"/>
  <c r="M59" i="15"/>
  <c r="R59" i="15"/>
  <c r="X59" i="15"/>
  <c r="I66" i="15"/>
  <c r="N66" i="15"/>
  <c r="R66" i="15"/>
  <c r="V66" i="15"/>
  <c r="V71" i="15"/>
  <c r="R71" i="15"/>
  <c r="N71" i="15"/>
  <c r="J71" i="15"/>
  <c r="U68" i="15"/>
  <c r="O68" i="15"/>
  <c r="J68" i="15"/>
  <c r="E68" i="15"/>
  <c r="X66" i="15"/>
  <c r="S66" i="15"/>
  <c r="M66" i="15"/>
  <c r="G66" i="15"/>
  <c r="T63" i="15"/>
  <c r="I63" i="15"/>
  <c r="G62" i="15"/>
  <c r="V61" i="15"/>
  <c r="E61" i="15"/>
  <c r="I61" i="15"/>
  <c r="M61" i="15"/>
  <c r="Q61" i="15"/>
  <c r="U61" i="15"/>
  <c r="G61" i="15"/>
  <c r="L61" i="15"/>
  <c r="R61" i="15"/>
  <c r="W61" i="15"/>
  <c r="J61" i="15"/>
  <c r="O61" i="15"/>
  <c r="T61" i="15"/>
  <c r="N59" i="15"/>
  <c r="J57" i="15"/>
  <c r="O57" i="15"/>
  <c r="T57" i="15"/>
  <c r="F57" i="15"/>
  <c r="K57" i="15"/>
  <c r="P57" i="15"/>
  <c r="V57" i="15"/>
  <c r="G54" i="15"/>
  <c r="E53" i="15"/>
  <c r="I53" i="15"/>
  <c r="M53" i="15"/>
  <c r="Q53" i="15"/>
  <c r="U53" i="15"/>
  <c r="G53" i="15"/>
  <c r="L53" i="15"/>
  <c r="R53" i="15"/>
  <c r="W53" i="15"/>
  <c r="H53" i="15"/>
  <c r="N53" i="15"/>
  <c r="S53" i="15"/>
  <c r="X53" i="15"/>
  <c r="J53" i="15"/>
  <c r="O53" i="15"/>
  <c r="T53" i="15"/>
  <c r="F66" i="15"/>
  <c r="J66" i="15"/>
  <c r="W65" i="15"/>
  <c r="R65" i="15"/>
  <c r="L65" i="15"/>
  <c r="W62" i="15"/>
  <c r="Q62" i="15"/>
  <c r="L62" i="15"/>
  <c r="T58" i="15"/>
  <c r="O58" i="15"/>
  <c r="I58" i="15"/>
  <c r="F58" i="15"/>
  <c r="J58" i="15"/>
  <c r="N58" i="15"/>
  <c r="R58" i="15"/>
  <c r="V58" i="15"/>
  <c r="W57" i="15"/>
  <c r="R57" i="15"/>
  <c r="L57" i="15"/>
  <c r="U55" i="15"/>
  <c r="P55" i="15"/>
  <c r="J55" i="15"/>
  <c r="W54" i="15"/>
  <c r="Q54" i="15"/>
  <c r="L54" i="15"/>
  <c r="X51" i="15"/>
  <c r="R51" i="15"/>
  <c r="M51" i="15"/>
  <c r="H56" i="15"/>
  <c r="X56" i="15"/>
  <c r="G55" i="15"/>
  <c r="K55" i="15"/>
  <c r="O55" i="15"/>
  <c r="S55" i="15"/>
  <c r="W55" i="15"/>
  <c r="F51" i="15"/>
  <c r="J51" i="15"/>
  <c r="G51" i="15"/>
  <c r="K51" i="15"/>
  <c r="O51" i="15"/>
  <c r="S51" i="15"/>
  <c r="W51" i="15"/>
  <c r="E65" i="15"/>
  <c r="I65" i="15"/>
  <c r="M65" i="15"/>
  <c r="Q65" i="15"/>
  <c r="U65" i="15"/>
  <c r="F62" i="15"/>
  <c r="J62" i="15"/>
  <c r="N62" i="15"/>
  <c r="R62" i="15"/>
  <c r="V62" i="15"/>
  <c r="W58" i="15"/>
  <c r="Q58" i="15"/>
  <c r="L58" i="15"/>
  <c r="E57" i="15"/>
  <c r="I57" i="15"/>
  <c r="M57" i="15"/>
  <c r="Q57" i="15"/>
  <c r="U57" i="15"/>
  <c r="F56" i="15"/>
  <c r="X55" i="15"/>
  <c r="R55" i="15"/>
  <c r="M55" i="15"/>
  <c r="H55" i="15"/>
  <c r="F54" i="15"/>
  <c r="J54" i="15"/>
  <c r="N54" i="15"/>
  <c r="R54" i="15"/>
  <c r="V54" i="15"/>
  <c r="H45" i="9"/>
  <c r="E57" i="8" s="1"/>
  <c r="L45" i="9"/>
  <c r="I57" i="8" s="1"/>
  <c r="Q45" i="9"/>
  <c r="M57" i="8" s="1"/>
  <c r="U45" i="9"/>
  <c r="Q57" i="8" s="1"/>
  <c r="Z45" i="9"/>
  <c r="U57" i="8" s="1"/>
  <c r="I42" i="9"/>
  <c r="F54" i="8" s="1"/>
  <c r="N42" i="9"/>
  <c r="J54" i="8" s="1"/>
  <c r="R42" i="9"/>
  <c r="N54" i="8" s="1"/>
  <c r="V42" i="9"/>
  <c r="R54" i="8" s="1"/>
  <c r="AA42" i="9"/>
  <c r="V54" i="8" s="1"/>
  <c r="T46" i="9"/>
  <c r="P58" i="8" s="1"/>
  <c r="H46" i="9"/>
  <c r="E58" i="8" s="1"/>
  <c r="AC45" i="9"/>
  <c r="X57" i="8" s="1"/>
  <c r="W45" i="9"/>
  <c r="S57" i="8" s="1"/>
  <c r="R45" i="9"/>
  <c r="N57" i="8" s="1"/>
  <c r="K45" i="9"/>
  <c r="H57" i="8" s="1"/>
  <c r="AC42" i="9"/>
  <c r="X54" i="8" s="1"/>
  <c r="W42" i="9"/>
  <c r="S54" i="8" s="1"/>
  <c r="Q42" i="9"/>
  <c r="M54" i="8" s="1"/>
  <c r="K42" i="9"/>
  <c r="H54" i="8" s="1"/>
  <c r="E40" i="9"/>
  <c r="F40" i="9"/>
  <c r="Y45" i="9"/>
  <c r="T57" i="8" s="1"/>
  <c r="S45" i="9"/>
  <c r="O57" i="8" s="1"/>
  <c r="N45" i="9"/>
  <c r="J57" i="8" s="1"/>
  <c r="L42" i="9"/>
  <c r="I54" i="8" s="1"/>
  <c r="F49" i="9"/>
  <c r="Y46" i="9"/>
  <c r="T58" i="8" s="1"/>
  <c r="I46" i="9"/>
  <c r="F58" i="8" s="1"/>
  <c r="R46" i="9"/>
  <c r="N58" i="8" s="1"/>
  <c r="AA46" i="9"/>
  <c r="V58" i="8" s="1"/>
  <c r="AB45" i="9"/>
  <c r="W57" i="8" s="1"/>
  <c r="V45" i="9"/>
  <c r="R57" i="8" s="1"/>
  <c r="P45" i="9"/>
  <c r="L57" i="8" s="1"/>
  <c r="J45" i="9"/>
  <c r="G57" i="8" s="1"/>
  <c r="E44" i="9"/>
  <c r="AC44" i="9" s="1"/>
  <c r="X56" i="8" s="1"/>
  <c r="AB42" i="9"/>
  <c r="W54" i="8" s="1"/>
  <c r="U42" i="9"/>
  <c r="Q54" i="8" s="1"/>
  <c r="P42" i="9"/>
  <c r="L54" i="8" s="1"/>
  <c r="J42" i="9"/>
  <c r="G54" i="8" s="1"/>
  <c r="AA45" i="9"/>
  <c r="V57" i="8" s="1"/>
  <c r="T45" i="9"/>
  <c r="P57" i="8" s="1"/>
  <c r="O45" i="9"/>
  <c r="K57" i="8" s="1"/>
  <c r="I45" i="9"/>
  <c r="F57" i="8" s="1"/>
  <c r="F43" i="9"/>
  <c r="Z42" i="9"/>
  <c r="U54" i="8" s="1"/>
  <c r="T42" i="9"/>
  <c r="P54" i="8" s="1"/>
  <c r="O42" i="9"/>
  <c r="K54" i="8" s="1"/>
  <c r="H42" i="9"/>
  <c r="E54" i="8" s="1"/>
  <c r="AA41" i="9"/>
  <c r="V53" i="8" s="1"/>
  <c r="V41" i="9"/>
  <c r="R53" i="8" s="1"/>
  <c r="R41" i="9"/>
  <c r="N53" i="8" s="1"/>
  <c r="N41" i="9"/>
  <c r="J53" i="8" s="1"/>
  <c r="I41" i="9"/>
  <c r="F53" i="8" s="1"/>
  <c r="F39" i="9"/>
  <c r="Z41" i="9"/>
  <c r="U53" i="8" s="1"/>
  <c r="U41" i="9"/>
  <c r="Q53" i="8" s="1"/>
  <c r="Q41" i="9"/>
  <c r="M53" i="8" s="1"/>
  <c r="L41" i="9"/>
  <c r="I53" i="8" s="1"/>
  <c r="Q46" i="9" l="1"/>
  <c r="M58" i="8" s="1"/>
  <c r="S42" i="9"/>
  <c r="O54" i="8" s="1"/>
  <c r="Y48" i="9"/>
  <c r="T60" i="8" s="1"/>
  <c r="P48" i="9"/>
  <c r="L60" i="8" s="1"/>
  <c r="J48" i="9"/>
  <c r="G60" i="8" s="1"/>
  <c r="V48" i="9"/>
  <c r="R60" i="8" s="1"/>
  <c r="I48" i="9"/>
  <c r="F60" i="8" s="1"/>
  <c r="R48" i="9"/>
  <c r="N60" i="8" s="1"/>
  <c r="N48" i="9"/>
  <c r="J60" i="8" s="1"/>
  <c r="L48" i="9"/>
  <c r="I60" i="8" s="1"/>
  <c r="U48" i="9"/>
  <c r="Q60" i="8" s="1"/>
  <c r="Z48" i="9"/>
  <c r="U60" i="8" s="1"/>
  <c r="AB46" i="9"/>
  <c r="W58" i="8" s="1"/>
  <c r="P46" i="9"/>
  <c r="L58" i="8" s="1"/>
  <c r="AC46" i="9"/>
  <c r="X58" i="8" s="1"/>
  <c r="R47" i="9"/>
  <c r="N59" i="8" s="1"/>
  <c r="O47" i="9"/>
  <c r="K59" i="8" s="1"/>
  <c r="Q47" i="9"/>
  <c r="M59" i="8" s="1"/>
  <c r="V47" i="9"/>
  <c r="R59" i="8" s="1"/>
  <c r="J47" i="9"/>
  <c r="G59" i="8" s="1"/>
  <c r="U47" i="9"/>
  <c r="Q59" i="8" s="1"/>
  <c r="L47" i="9"/>
  <c r="I59" i="8" s="1"/>
  <c r="P47" i="9"/>
  <c r="L59" i="8" s="1"/>
  <c r="T47" i="9"/>
  <c r="P59" i="8" s="1"/>
  <c r="AB47" i="9"/>
  <c r="W59" i="8" s="1"/>
  <c r="Y47" i="9"/>
  <c r="T59" i="8" s="1"/>
  <c r="AA47" i="9"/>
  <c r="V59" i="8" s="1"/>
  <c r="I47" i="9"/>
  <c r="F59" i="8" s="1"/>
  <c r="W47" i="9"/>
  <c r="S59" i="8" s="1"/>
  <c r="K47" i="9"/>
  <c r="H59" i="8" s="1"/>
  <c r="S47" i="9"/>
  <c r="O59" i="8" s="1"/>
  <c r="S54" i="18"/>
  <c r="E30" i="18"/>
  <c r="I30" i="18"/>
  <c r="Q30" i="18"/>
  <c r="N62" i="17"/>
  <c r="I62" i="17"/>
  <c r="T62" i="17"/>
  <c r="E34" i="17"/>
  <c r="I34" i="17"/>
  <c r="R34" i="17"/>
  <c r="N34" i="17"/>
  <c r="V34" i="17"/>
  <c r="F42" i="17"/>
  <c r="L42" i="17"/>
  <c r="T42" i="17"/>
  <c r="K61" i="15"/>
  <c r="N61" i="15"/>
  <c r="G69" i="15"/>
  <c r="L69" i="15"/>
  <c r="R69" i="15"/>
  <c r="Q71" i="15"/>
  <c r="K71" i="15"/>
  <c r="F63" i="15"/>
  <c r="L63" i="15"/>
  <c r="Q63" i="15"/>
  <c r="X61" i="15"/>
  <c r="G71" i="15"/>
  <c r="H47" i="9"/>
  <c r="E59" i="8" s="1"/>
  <c r="AC47" i="9"/>
  <c r="X59" i="8" s="1"/>
  <c r="Z47" i="9"/>
  <c r="U59" i="8" s="1"/>
  <c r="S48" i="9"/>
  <c r="O60" i="8" s="1"/>
  <c r="V46" i="9"/>
  <c r="R58" i="8" s="1"/>
  <c r="N46" i="9"/>
  <c r="J58" i="8" s="1"/>
  <c r="S46" i="9"/>
  <c r="O58" i="8" s="1"/>
  <c r="O48" i="9"/>
  <c r="K60" i="8" s="1"/>
  <c r="AA48" i="9"/>
  <c r="V60" i="8" s="1"/>
  <c r="O46" i="9"/>
  <c r="K58" i="8" s="1"/>
  <c r="Z46" i="9"/>
  <c r="U58" i="8" s="1"/>
  <c r="AC48" i="9"/>
  <c r="X60" i="8" s="1"/>
  <c r="T48" i="9"/>
  <c r="P60" i="8" s="1"/>
  <c r="K48" i="9"/>
  <c r="H60" i="8" s="1"/>
  <c r="Q48" i="9"/>
  <c r="M60" i="8" s="1"/>
  <c r="AB48" i="9"/>
  <c r="W60" i="8" s="1"/>
  <c r="U46" i="9"/>
  <c r="Q58" i="8" s="1"/>
  <c r="K46" i="9"/>
  <c r="H58" i="8" s="1"/>
  <c r="W46" i="9"/>
  <c r="S58" i="8" s="1"/>
  <c r="W48" i="9"/>
  <c r="S60" i="8" s="1"/>
  <c r="L46" i="9"/>
  <c r="I58" i="8" s="1"/>
  <c r="S44" i="9"/>
  <c r="O56" i="8" s="1"/>
  <c r="K44" i="9"/>
  <c r="H56" i="8" s="1"/>
  <c r="I56" i="15"/>
  <c r="S56" i="15"/>
  <c r="P56" i="15"/>
  <c r="Q56" i="15"/>
  <c r="N63" i="17"/>
  <c r="T63" i="17"/>
  <c r="V63" i="17"/>
  <c r="I71" i="17"/>
  <c r="L71" i="17"/>
  <c r="Q71" i="17"/>
  <c r="J28" i="18"/>
  <c r="G28" i="18"/>
  <c r="O28" i="18"/>
  <c r="W28" i="18"/>
  <c r="F43" i="18"/>
  <c r="H43" i="18"/>
  <c r="P43" i="18"/>
  <c r="X43" i="18"/>
  <c r="L43" i="18"/>
  <c r="T43" i="18"/>
  <c r="E53" i="18"/>
  <c r="F53" i="18"/>
  <c r="L53" i="18"/>
  <c r="Q53" i="18"/>
  <c r="V53" i="18"/>
  <c r="I53" i="18"/>
  <c r="N53" i="18"/>
  <c r="T53" i="18"/>
  <c r="F57" i="18"/>
  <c r="H57" i="18"/>
  <c r="P57" i="18"/>
  <c r="X57" i="18"/>
  <c r="L57" i="18"/>
  <c r="T57" i="18"/>
  <c r="E62" i="18"/>
  <c r="M62" i="18"/>
  <c r="U62" i="18"/>
  <c r="E30" i="17"/>
  <c r="H30" i="17"/>
  <c r="P30" i="17"/>
  <c r="X30" i="17"/>
  <c r="L30" i="17"/>
  <c r="T30" i="17"/>
  <c r="E35" i="17"/>
  <c r="M35" i="17"/>
  <c r="U35" i="17"/>
  <c r="I43" i="17"/>
  <c r="G43" i="17"/>
  <c r="O43" i="17"/>
  <c r="W43" i="17"/>
  <c r="G61" i="17"/>
  <c r="H61" i="17"/>
  <c r="S61" i="17"/>
  <c r="X61" i="17"/>
  <c r="M61" i="17"/>
  <c r="E47" i="17"/>
  <c r="I47" i="17"/>
  <c r="N47" i="17"/>
  <c r="S47" i="17"/>
  <c r="K47" i="17"/>
  <c r="V47" i="17"/>
  <c r="F47" i="17"/>
  <c r="Q47" i="17"/>
  <c r="K59" i="17"/>
  <c r="I59" i="17"/>
  <c r="Q59" i="17"/>
  <c r="M59" i="17"/>
  <c r="E59" i="17"/>
  <c r="U59" i="17"/>
  <c r="K68" i="17"/>
  <c r="V68" i="17"/>
  <c r="F68" i="17"/>
  <c r="P68" i="17"/>
  <c r="E51" i="15"/>
  <c r="I51" i="15"/>
  <c r="N51" i="15"/>
  <c r="Q51" i="15"/>
  <c r="U51" i="15"/>
  <c r="H51" i="15"/>
  <c r="P51" i="15"/>
  <c r="V51" i="15"/>
  <c r="L51" i="15"/>
  <c r="T51" i="15"/>
  <c r="Q39" i="17"/>
  <c r="K28" i="18"/>
  <c r="I62" i="18"/>
  <c r="K43" i="17"/>
  <c r="H22" i="18"/>
  <c r="L22" i="18"/>
  <c r="T22" i="18"/>
  <c r="E34" i="18"/>
  <c r="M34" i="18"/>
  <c r="Q34" i="18"/>
  <c r="U34" i="18"/>
  <c r="I34" i="18"/>
  <c r="O34" i="18"/>
  <c r="S34" i="18"/>
  <c r="W34" i="18"/>
  <c r="F41" i="18"/>
  <c r="H41" i="18"/>
  <c r="P41" i="18"/>
  <c r="X41" i="18"/>
  <c r="L41" i="18"/>
  <c r="T41" i="18"/>
  <c r="K51" i="18"/>
  <c r="V51" i="18"/>
  <c r="F59" i="18"/>
  <c r="H59" i="18"/>
  <c r="P59" i="18"/>
  <c r="X59" i="18"/>
  <c r="L59" i="18"/>
  <c r="T59" i="18"/>
  <c r="H38" i="17"/>
  <c r="J38" i="17"/>
  <c r="R38" i="17"/>
  <c r="I68" i="15"/>
  <c r="S68" i="15"/>
  <c r="E55" i="17"/>
  <c r="I55" i="17"/>
  <c r="N55" i="17"/>
  <c r="S55" i="17"/>
  <c r="K55" i="17"/>
  <c r="V55" i="17"/>
  <c r="F55" i="17"/>
  <c r="Q55" i="17"/>
  <c r="K53" i="15"/>
  <c r="V53" i="15"/>
  <c r="P53" i="15"/>
  <c r="F53" i="15"/>
  <c r="N51" i="17"/>
  <c r="I51" i="17"/>
  <c r="S51" i="17"/>
  <c r="W39" i="17"/>
  <c r="G39" i="17"/>
  <c r="M39" i="17"/>
  <c r="S39" i="17"/>
  <c r="X39" i="17"/>
  <c r="P39" i="17"/>
  <c r="H39" i="17"/>
  <c r="R39" i="17"/>
  <c r="J39" i="17"/>
  <c r="W61" i="17"/>
  <c r="L61" i="17"/>
  <c r="P61" i="17"/>
  <c r="E61" i="17"/>
  <c r="O61" i="17"/>
  <c r="W53" i="17"/>
  <c r="T53" i="17"/>
  <c r="X53" i="17"/>
  <c r="M53" i="17"/>
  <c r="G53" i="17"/>
  <c r="P53" i="17"/>
  <c r="E53" i="17"/>
  <c r="R53" i="17"/>
  <c r="U28" i="18"/>
  <c r="M28" i="18"/>
  <c r="E28" i="18"/>
  <c r="T28" i="18"/>
  <c r="L28" i="18"/>
  <c r="R28" i="18"/>
  <c r="V28" i="18"/>
  <c r="J43" i="18"/>
  <c r="K46" i="18"/>
  <c r="V46" i="18"/>
  <c r="H53" i="18"/>
  <c r="R53" i="18"/>
  <c r="U43" i="18"/>
  <c r="M43" i="18"/>
  <c r="E43" i="18"/>
  <c r="S43" i="18"/>
  <c r="K43" i="18"/>
  <c r="P46" i="18"/>
  <c r="W53" i="18"/>
  <c r="O53" i="18"/>
  <c r="G53" i="18"/>
  <c r="N43" i="18"/>
  <c r="S46" i="18"/>
  <c r="P53" i="18"/>
  <c r="R57" i="18"/>
  <c r="O62" i="18"/>
  <c r="T66" i="18"/>
  <c r="W57" i="18"/>
  <c r="O57" i="18"/>
  <c r="G57" i="18"/>
  <c r="Q57" i="18"/>
  <c r="I57" i="18"/>
  <c r="T62" i="18"/>
  <c r="L62" i="18"/>
  <c r="V62" i="18"/>
  <c r="N62" i="18"/>
  <c r="F62" i="18"/>
  <c r="N57" i="18"/>
  <c r="W66" i="15"/>
  <c r="T66" i="15"/>
  <c r="Q66" i="15"/>
  <c r="K62" i="18"/>
  <c r="E43" i="17"/>
  <c r="S28" i="18"/>
  <c r="Q62" i="18"/>
  <c r="Q35" i="17"/>
  <c r="S43" i="17"/>
  <c r="G47" i="17"/>
  <c r="P51" i="18"/>
  <c r="I35" i="17"/>
  <c r="P66" i="18"/>
  <c r="R66" i="18"/>
  <c r="F66" i="18"/>
  <c r="L66" i="18"/>
  <c r="W66" i="18"/>
  <c r="J66" i="18"/>
  <c r="X66" i="18"/>
  <c r="H66" i="18"/>
  <c r="G66" i="18"/>
  <c r="K66" i="18"/>
  <c r="V66" i="18"/>
  <c r="Q66" i="18"/>
  <c r="N66" i="18"/>
  <c r="I66" i="18"/>
  <c r="S66" i="18"/>
  <c r="E66" i="18"/>
  <c r="G24" i="18"/>
  <c r="K24" i="18"/>
  <c r="O24" i="18"/>
  <c r="S24" i="18"/>
  <c r="W24" i="18"/>
  <c r="H24" i="18"/>
  <c r="L24" i="18"/>
  <c r="P24" i="18"/>
  <c r="T24" i="18"/>
  <c r="X24" i="18"/>
  <c r="E24" i="18"/>
  <c r="I24" i="18"/>
  <c r="M24" i="18"/>
  <c r="Q24" i="18"/>
  <c r="U24" i="18"/>
  <c r="N24" i="18"/>
  <c r="R24" i="18"/>
  <c r="F24" i="18"/>
  <c r="V24" i="18"/>
  <c r="J24" i="18"/>
  <c r="G65" i="18"/>
  <c r="K65" i="18"/>
  <c r="O65" i="18"/>
  <c r="S65" i="18"/>
  <c r="W65" i="18"/>
  <c r="I65" i="18"/>
  <c r="N65" i="18"/>
  <c r="T65" i="18"/>
  <c r="E65" i="18"/>
  <c r="J65" i="18"/>
  <c r="P65" i="18"/>
  <c r="U65" i="18"/>
  <c r="F65" i="18"/>
  <c r="L65" i="18"/>
  <c r="Q65" i="18"/>
  <c r="V65" i="18"/>
  <c r="X65" i="18"/>
  <c r="R65" i="18"/>
  <c r="H65" i="18"/>
  <c r="M65" i="18"/>
  <c r="G35" i="18"/>
  <c r="K35" i="18"/>
  <c r="O35" i="18"/>
  <c r="S35" i="18"/>
  <c r="W35" i="18"/>
  <c r="H35" i="18"/>
  <c r="L35" i="18"/>
  <c r="P35" i="18"/>
  <c r="T35" i="18"/>
  <c r="X35" i="18"/>
  <c r="E35" i="18"/>
  <c r="I35" i="18"/>
  <c r="M35" i="18"/>
  <c r="Q35" i="18"/>
  <c r="U35" i="18"/>
  <c r="R35" i="18"/>
  <c r="F35" i="18"/>
  <c r="V35" i="18"/>
  <c r="J35" i="18"/>
  <c r="N35" i="18"/>
  <c r="G39" i="18"/>
  <c r="K39" i="18"/>
  <c r="O39" i="18"/>
  <c r="S39" i="18"/>
  <c r="W39" i="18"/>
  <c r="H39" i="18"/>
  <c r="L39" i="18"/>
  <c r="P39" i="18"/>
  <c r="T39" i="18"/>
  <c r="E39" i="18"/>
  <c r="I39" i="18"/>
  <c r="M39" i="18"/>
  <c r="Q39" i="18"/>
  <c r="U39" i="18"/>
  <c r="R39" i="18"/>
  <c r="F39" i="18"/>
  <c r="V39" i="18"/>
  <c r="J39" i="18"/>
  <c r="X39" i="18"/>
  <c r="N39" i="18"/>
  <c r="T46" i="18"/>
  <c r="E45" i="18"/>
  <c r="G45" i="18"/>
  <c r="K45" i="18"/>
  <c r="O45" i="18"/>
  <c r="S45" i="18"/>
  <c r="W45" i="18"/>
  <c r="H45" i="18"/>
  <c r="M45" i="18"/>
  <c r="R45" i="18"/>
  <c r="X45" i="18"/>
  <c r="I45" i="18"/>
  <c r="N45" i="18"/>
  <c r="T45" i="18"/>
  <c r="J45" i="18"/>
  <c r="P45" i="18"/>
  <c r="U45" i="18"/>
  <c r="L45" i="18"/>
  <c r="Q45" i="18"/>
  <c r="V45" i="18"/>
  <c r="F45" i="18"/>
  <c r="F23" i="18"/>
  <c r="J23" i="18"/>
  <c r="N23" i="18"/>
  <c r="R23" i="18"/>
  <c r="V23" i="18"/>
  <c r="G23" i="18"/>
  <c r="K23" i="18"/>
  <c r="O23" i="18"/>
  <c r="S23" i="18"/>
  <c r="W23" i="18"/>
  <c r="H23" i="18"/>
  <c r="L23" i="18"/>
  <c r="P23" i="18"/>
  <c r="T23" i="18"/>
  <c r="X23" i="18"/>
  <c r="E23" i="18"/>
  <c r="U23" i="18"/>
  <c r="I23" i="18"/>
  <c r="M23" i="18"/>
  <c r="Q23" i="18"/>
  <c r="G63" i="18"/>
  <c r="K63" i="18"/>
  <c r="O63" i="18"/>
  <c r="S63" i="18"/>
  <c r="W63" i="18"/>
  <c r="E63" i="18"/>
  <c r="I63" i="18"/>
  <c r="M63" i="18"/>
  <c r="Q63" i="18"/>
  <c r="U63" i="18"/>
  <c r="H63" i="18"/>
  <c r="P63" i="18"/>
  <c r="X63" i="18"/>
  <c r="J63" i="18"/>
  <c r="R63" i="18"/>
  <c r="L63" i="18"/>
  <c r="T63" i="18"/>
  <c r="N63" i="18"/>
  <c r="V63" i="18"/>
  <c r="F63" i="18"/>
  <c r="F19" i="18"/>
  <c r="J19" i="18"/>
  <c r="N19" i="18"/>
  <c r="R19" i="18"/>
  <c r="V19" i="18"/>
  <c r="G19" i="18"/>
  <c r="K19" i="18"/>
  <c r="O19" i="18"/>
  <c r="S19" i="18"/>
  <c r="W19" i="18"/>
  <c r="H19" i="18"/>
  <c r="L19" i="18"/>
  <c r="P19" i="18"/>
  <c r="T19" i="18"/>
  <c r="X19" i="18"/>
  <c r="Q19" i="18"/>
  <c r="E19" i="18"/>
  <c r="U19" i="18"/>
  <c r="I19" i="18"/>
  <c r="M19" i="18"/>
  <c r="G27" i="18"/>
  <c r="K27" i="18"/>
  <c r="O27" i="18"/>
  <c r="S27" i="18"/>
  <c r="W27" i="18"/>
  <c r="H27" i="18"/>
  <c r="L27" i="18"/>
  <c r="P27" i="18"/>
  <c r="T27" i="18"/>
  <c r="X27" i="18"/>
  <c r="I27" i="18"/>
  <c r="Q27" i="18"/>
  <c r="J27" i="18"/>
  <c r="R27" i="18"/>
  <c r="E27" i="18"/>
  <c r="M27" i="18"/>
  <c r="U27" i="18"/>
  <c r="V27" i="18"/>
  <c r="F27" i="18"/>
  <c r="N27" i="18"/>
  <c r="G20" i="18"/>
  <c r="K20" i="18"/>
  <c r="O20" i="18"/>
  <c r="S20" i="18"/>
  <c r="W20" i="18"/>
  <c r="H20" i="18"/>
  <c r="L20" i="18"/>
  <c r="P20" i="18"/>
  <c r="T20" i="18"/>
  <c r="X20" i="18"/>
  <c r="E20" i="18"/>
  <c r="I20" i="18"/>
  <c r="M20" i="18"/>
  <c r="Q20" i="18"/>
  <c r="U20" i="18"/>
  <c r="J20" i="18"/>
  <c r="N20" i="18"/>
  <c r="R20" i="18"/>
  <c r="V20" i="18"/>
  <c r="F20" i="18"/>
  <c r="G46" i="18"/>
  <c r="M46" i="18"/>
  <c r="R46" i="18"/>
  <c r="W46" i="18"/>
  <c r="E46" i="18"/>
  <c r="J46" i="18"/>
  <c r="O46" i="18"/>
  <c r="U46" i="18"/>
  <c r="G54" i="18"/>
  <c r="J54" i="18"/>
  <c r="U54" i="18"/>
  <c r="M54" i="18"/>
  <c r="W54" i="18"/>
  <c r="O54" i="18"/>
  <c r="E54" i="18"/>
  <c r="R54" i="18"/>
  <c r="I54" i="18"/>
  <c r="E61" i="18"/>
  <c r="I61" i="18"/>
  <c r="M61" i="18"/>
  <c r="Q61" i="18"/>
  <c r="U61" i="18"/>
  <c r="G61" i="18"/>
  <c r="K61" i="18"/>
  <c r="O61" i="18"/>
  <c r="S61" i="18"/>
  <c r="W61" i="18"/>
  <c r="H61" i="18"/>
  <c r="P61" i="18"/>
  <c r="X61" i="18"/>
  <c r="J61" i="18"/>
  <c r="R61" i="18"/>
  <c r="L61" i="18"/>
  <c r="T61" i="18"/>
  <c r="F61" i="18"/>
  <c r="N61" i="18"/>
  <c r="V61" i="18"/>
  <c r="G31" i="18"/>
  <c r="K31" i="18"/>
  <c r="O31" i="18"/>
  <c r="S31" i="18"/>
  <c r="W31" i="18"/>
  <c r="H31" i="18"/>
  <c r="L31" i="18"/>
  <c r="P31" i="18"/>
  <c r="T31" i="18"/>
  <c r="X31" i="18"/>
  <c r="I31" i="18"/>
  <c r="Q31" i="18"/>
  <c r="J31" i="18"/>
  <c r="R31" i="18"/>
  <c r="E31" i="18"/>
  <c r="M31" i="18"/>
  <c r="U31" i="18"/>
  <c r="F31" i="18"/>
  <c r="N31" i="18"/>
  <c r="V31" i="18"/>
  <c r="L46" i="18"/>
  <c r="T54" i="18"/>
  <c r="N46" i="18"/>
  <c r="N54" i="18"/>
  <c r="G69" i="18"/>
  <c r="K69" i="18"/>
  <c r="O69" i="18"/>
  <c r="S69" i="18"/>
  <c r="W69" i="18"/>
  <c r="F69" i="18"/>
  <c r="L69" i="18"/>
  <c r="Q69" i="18"/>
  <c r="V69" i="18"/>
  <c r="H69" i="18"/>
  <c r="M69" i="18"/>
  <c r="R69" i="18"/>
  <c r="X69" i="18"/>
  <c r="I69" i="18"/>
  <c r="N69" i="18"/>
  <c r="T69" i="18"/>
  <c r="P69" i="18"/>
  <c r="J69" i="18"/>
  <c r="U69" i="18"/>
  <c r="E69" i="18"/>
  <c r="E71" i="18"/>
  <c r="I71" i="18"/>
  <c r="M71" i="18"/>
  <c r="Q71" i="18"/>
  <c r="U71" i="18"/>
  <c r="H71" i="18"/>
  <c r="N71" i="18"/>
  <c r="S71" i="18"/>
  <c r="X71" i="18"/>
  <c r="J71" i="18"/>
  <c r="O71" i="18"/>
  <c r="T71" i="18"/>
  <c r="F71" i="18"/>
  <c r="K71" i="18"/>
  <c r="P71" i="18"/>
  <c r="V71" i="18"/>
  <c r="G71" i="18"/>
  <c r="L71" i="18"/>
  <c r="R71" i="18"/>
  <c r="W71" i="18"/>
  <c r="H50" i="18"/>
  <c r="L50" i="18"/>
  <c r="P50" i="18"/>
  <c r="T50" i="18"/>
  <c r="X50" i="18"/>
  <c r="I50" i="18"/>
  <c r="N50" i="18"/>
  <c r="S50" i="18"/>
  <c r="E50" i="18"/>
  <c r="J50" i="18"/>
  <c r="O50" i="18"/>
  <c r="U50" i="18"/>
  <c r="F50" i="18"/>
  <c r="K50" i="18"/>
  <c r="Q50" i="18"/>
  <c r="V50" i="18"/>
  <c r="G50" i="18"/>
  <c r="M50" i="18"/>
  <c r="R50" i="18"/>
  <c r="W50" i="18"/>
  <c r="H28" i="17"/>
  <c r="L28" i="17"/>
  <c r="P28" i="17"/>
  <c r="T28" i="17"/>
  <c r="X28" i="17"/>
  <c r="E28" i="17"/>
  <c r="I28" i="17"/>
  <c r="M28" i="17"/>
  <c r="Q28" i="17"/>
  <c r="U28" i="17"/>
  <c r="K28" i="17"/>
  <c r="S28" i="17"/>
  <c r="F28" i="17"/>
  <c r="N28" i="17"/>
  <c r="V28" i="17"/>
  <c r="G28" i="17"/>
  <c r="O28" i="17"/>
  <c r="W28" i="17"/>
  <c r="J28" i="17"/>
  <c r="R28" i="17"/>
  <c r="E60" i="17"/>
  <c r="I60" i="17"/>
  <c r="M60" i="17"/>
  <c r="Q60" i="17"/>
  <c r="U60" i="17"/>
  <c r="G60" i="17"/>
  <c r="L60" i="17"/>
  <c r="R60" i="17"/>
  <c r="W60" i="17"/>
  <c r="H60" i="17"/>
  <c r="N60" i="17"/>
  <c r="S60" i="17"/>
  <c r="X60" i="17"/>
  <c r="J60" i="17"/>
  <c r="O60" i="17"/>
  <c r="T60" i="17"/>
  <c r="K60" i="17"/>
  <c r="F60" i="17"/>
  <c r="P60" i="17"/>
  <c r="V60" i="17"/>
  <c r="G20" i="17"/>
  <c r="K20" i="17"/>
  <c r="O20" i="17"/>
  <c r="S20" i="17"/>
  <c r="W20" i="17"/>
  <c r="H20" i="17"/>
  <c r="L20" i="17"/>
  <c r="P20" i="17"/>
  <c r="T20" i="17"/>
  <c r="X20" i="17"/>
  <c r="E20" i="17"/>
  <c r="I20" i="17"/>
  <c r="M20" i="17"/>
  <c r="Q20" i="17"/>
  <c r="U20" i="17"/>
  <c r="J20" i="17"/>
  <c r="N20" i="17"/>
  <c r="R20" i="17"/>
  <c r="V20" i="17"/>
  <c r="F20" i="17"/>
  <c r="H32" i="17"/>
  <c r="L32" i="17"/>
  <c r="P32" i="17"/>
  <c r="T32" i="17"/>
  <c r="X32" i="17"/>
  <c r="E32" i="17"/>
  <c r="I32" i="17"/>
  <c r="M32" i="17"/>
  <c r="Q32" i="17"/>
  <c r="U32" i="17"/>
  <c r="K32" i="17"/>
  <c r="S32" i="17"/>
  <c r="F32" i="17"/>
  <c r="N32" i="17"/>
  <c r="V32" i="17"/>
  <c r="G32" i="17"/>
  <c r="O32" i="17"/>
  <c r="W32" i="17"/>
  <c r="J32" i="17"/>
  <c r="R32" i="17"/>
  <c r="G36" i="17"/>
  <c r="K36" i="17"/>
  <c r="O36" i="17"/>
  <c r="S36" i="17"/>
  <c r="W36" i="17"/>
  <c r="H36" i="17"/>
  <c r="L36" i="17"/>
  <c r="P36" i="17"/>
  <c r="T36" i="17"/>
  <c r="X36" i="17"/>
  <c r="E36" i="17"/>
  <c r="I36" i="17"/>
  <c r="M36" i="17"/>
  <c r="Q36" i="17"/>
  <c r="U36" i="17"/>
  <c r="N36" i="17"/>
  <c r="R36" i="17"/>
  <c r="F36" i="17"/>
  <c r="V36" i="17"/>
  <c r="J36" i="17"/>
  <c r="E52" i="17"/>
  <c r="I52" i="17"/>
  <c r="M52" i="17"/>
  <c r="Q52" i="17"/>
  <c r="U52" i="17"/>
  <c r="H52" i="17"/>
  <c r="N52" i="17"/>
  <c r="S52" i="17"/>
  <c r="X52" i="17"/>
  <c r="J52" i="17"/>
  <c r="O52" i="17"/>
  <c r="T52" i="17"/>
  <c r="F52" i="17"/>
  <c r="K52" i="17"/>
  <c r="P52" i="17"/>
  <c r="V52" i="17"/>
  <c r="W52" i="17"/>
  <c r="G52" i="17"/>
  <c r="L52" i="17"/>
  <c r="R52" i="17"/>
  <c r="F63" i="17"/>
  <c r="V71" i="17"/>
  <c r="G46" i="17"/>
  <c r="K46" i="17"/>
  <c r="O46" i="17"/>
  <c r="S46" i="17"/>
  <c r="W46" i="17"/>
  <c r="I46" i="17"/>
  <c r="N46" i="17"/>
  <c r="T46" i="17"/>
  <c r="E46" i="17"/>
  <c r="J46" i="17"/>
  <c r="P46" i="17"/>
  <c r="U46" i="17"/>
  <c r="F46" i="17"/>
  <c r="L46" i="17"/>
  <c r="Q46" i="17"/>
  <c r="V46" i="17"/>
  <c r="R46" i="17"/>
  <c r="X46" i="17"/>
  <c r="H46" i="17"/>
  <c r="M46" i="17"/>
  <c r="P63" i="17"/>
  <c r="X71" i="17"/>
  <c r="H71" i="17"/>
  <c r="G40" i="17"/>
  <c r="K40" i="17"/>
  <c r="O40" i="17"/>
  <c r="S40" i="17"/>
  <c r="W40" i="17"/>
  <c r="E40" i="17"/>
  <c r="I40" i="17"/>
  <c r="M40" i="17"/>
  <c r="Q40" i="17"/>
  <c r="U40" i="17"/>
  <c r="L40" i="17"/>
  <c r="T40" i="17"/>
  <c r="F40" i="17"/>
  <c r="N40" i="17"/>
  <c r="V40" i="17"/>
  <c r="H40" i="17"/>
  <c r="P40" i="17"/>
  <c r="X40" i="17"/>
  <c r="R40" i="17"/>
  <c r="J40" i="17"/>
  <c r="N71" i="17"/>
  <c r="G63" i="17"/>
  <c r="M63" i="17"/>
  <c r="R63" i="17"/>
  <c r="W63" i="17"/>
  <c r="E63" i="17"/>
  <c r="U63" i="17"/>
  <c r="J63" i="17"/>
  <c r="O63" i="17"/>
  <c r="F23" i="17"/>
  <c r="J23" i="17"/>
  <c r="N23" i="17"/>
  <c r="R23" i="17"/>
  <c r="V23" i="17"/>
  <c r="G23" i="17"/>
  <c r="K23" i="17"/>
  <c r="O23" i="17"/>
  <c r="S23" i="17"/>
  <c r="W23" i="17"/>
  <c r="H23" i="17"/>
  <c r="L23" i="17"/>
  <c r="P23" i="17"/>
  <c r="T23" i="17"/>
  <c r="X23" i="17"/>
  <c r="E23" i="17"/>
  <c r="U23" i="17"/>
  <c r="I23" i="17"/>
  <c r="M23" i="17"/>
  <c r="Q23" i="17"/>
  <c r="K63" i="17"/>
  <c r="F71" i="17"/>
  <c r="L63" i="17"/>
  <c r="T71" i="17"/>
  <c r="E58" i="17"/>
  <c r="I58" i="17"/>
  <c r="M58" i="17"/>
  <c r="Q58" i="17"/>
  <c r="U58" i="17"/>
  <c r="G58" i="17"/>
  <c r="K58" i="17"/>
  <c r="O58" i="17"/>
  <c r="S58" i="17"/>
  <c r="W58" i="17"/>
  <c r="H58" i="17"/>
  <c r="P58" i="17"/>
  <c r="X58" i="17"/>
  <c r="J58" i="17"/>
  <c r="R58" i="17"/>
  <c r="L58" i="17"/>
  <c r="T58" i="17"/>
  <c r="F58" i="17"/>
  <c r="N58" i="17"/>
  <c r="V58" i="17"/>
  <c r="S63" i="17"/>
  <c r="S71" i="17"/>
  <c r="H67" i="17"/>
  <c r="L67" i="17"/>
  <c r="P67" i="17"/>
  <c r="T67" i="17"/>
  <c r="X67" i="17"/>
  <c r="I67" i="17"/>
  <c r="N67" i="17"/>
  <c r="S67" i="17"/>
  <c r="E67" i="17"/>
  <c r="J67" i="17"/>
  <c r="O67" i="17"/>
  <c r="U67" i="17"/>
  <c r="F67" i="17"/>
  <c r="K67" i="17"/>
  <c r="Q67" i="17"/>
  <c r="V67" i="17"/>
  <c r="G67" i="17"/>
  <c r="M67" i="17"/>
  <c r="W67" i="17"/>
  <c r="R67" i="17"/>
  <c r="F19" i="17"/>
  <c r="J19" i="17"/>
  <c r="N19" i="17"/>
  <c r="R19" i="17"/>
  <c r="V19" i="17"/>
  <c r="G19" i="17"/>
  <c r="K19" i="17"/>
  <c r="O19" i="17"/>
  <c r="S19" i="17"/>
  <c r="W19" i="17"/>
  <c r="H19" i="17"/>
  <c r="L19" i="17"/>
  <c r="P19" i="17"/>
  <c r="T19" i="17"/>
  <c r="X19" i="17"/>
  <c r="Q19" i="17"/>
  <c r="E19" i="17"/>
  <c r="U19" i="17"/>
  <c r="I19" i="17"/>
  <c r="M19" i="17"/>
  <c r="F27" i="17"/>
  <c r="J27" i="17"/>
  <c r="G27" i="17"/>
  <c r="K27" i="17"/>
  <c r="O27" i="17"/>
  <c r="S27" i="17"/>
  <c r="W27" i="17"/>
  <c r="H27" i="17"/>
  <c r="L27" i="17"/>
  <c r="P27" i="17"/>
  <c r="T27" i="17"/>
  <c r="X27" i="17"/>
  <c r="I27" i="17"/>
  <c r="R27" i="17"/>
  <c r="M27" i="17"/>
  <c r="U27" i="17"/>
  <c r="N27" i="17"/>
  <c r="V27" i="17"/>
  <c r="E27" i="17"/>
  <c r="Q27" i="17"/>
  <c r="G71" i="17"/>
  <c r="M71" i="17"/>
  <c r="R71" i="17"/>
  <c r="W71" i="17"/>
  <c r="J71" i="17"/>
  <c r="E71" i="17"/>
  <c r="O71" i="17"/>
  <c r="U71" i="17"/>
  <c r="I63" i="17"/>
  <c r="G31" i="17"/>
  <c r="K31" i="17"/>
  <c r="O31" i="17"/>
  <c r="S31" i="17"/>
  <c r="W31" i="17"/>
  <c r="H31" i="17"/>
  <c r="L31" i="17"/>
  <c r="P31" i="17"/>
  <c r="T31" i="17"/>
  <c r="X31" i="17"/>
  <c r="J31" i="17"/>
  <c r="R31" i="17"/>
  <c r="E31" i="17"/>
  <c r="M31" i="17"/>
  <c r="U31" i="17"/>
  <c r="F31" i="17"/>
  <c r="N31" i="17"/>
  <c r="V31" i="17"/>
  <c r="I31" i="17"/>
  <c r="Q31" i="17"/>
  <c r="G24" i="17"/>
  <c r="K24" i="17"/>
  <c r="O24" i="17"/>
  <c r="S24" i="17"/>
  <c r="W24" i="17"/>
  <c r="H24" i="17"/>
  <c r="L24" i="17"/>
  <c r="P24" i="17"/>
  <c r="T24" i="17"/>
  <c r="X24" i="17"/>
  <c r="E24" i="17"/>
  <c r="I24" i="17"/>
  <c r="M24" i="17"/>
  <c r="Q24" i="17"/>
  <c r="U24" i="17"/>
  <c r="N24" i="17"/>
  <c r="R24" i="17"/>
  <c r="F24" i="17"/>
  <c r="V24" i="17"/>
  <c r="J24" i="17"/>
  <c r="G50" i="17"/>
  <c r="K50" i="17"/>
  <c r="O50" i="17"/>
  <c r="S50" i="17"/>
  <c r="W50" i="17"/>
  <c r="F50" i="17"/>
  <c r="L50" i="17"/>
  <c r="Q50" i="17"/>
  <c r="V50" i="17"/>
  <c r="H50" i="17"/>
  <c r="M50" i="17"/>
  <c r="R50" i="17"/>
  <c r="X50" i="17"/>
  <c r="I50" i="17"/>
  <c r="N50" i="17"/>
  <c r="T50" i="17"/>
  <c r="J50" i="17"/>
  <c r="P50" i="17"/>
  <c r="U50" i="17"/>
  <c r="E50" i="17"/>
  <c r="Q63" i="17"/>
  <c r="K71" i="17"/>
  <c r="X63" i="17"/>
  <c r="H63" i="17"/>
  <c r="P71" i="17"/>
  <c r="G54" i="17"/>
  <c r="K54" i="17"/>
  <c r="O54" i="17"/>
  <c r="S54" i="17"/>
  <c r="W54" i="17"/>
  <c r="I54" i="17"/>
  <c r="N54" i="17"/>
  <c r="T54" i="17"/>
  <c r="F54" i="17"/>
  <c r="L54" i="17"/>
  <c r="Q54" i="17"/>
  <c r="V54" i="17"/>
  <c r="H54" i="17"/>
  <c r="R54" i="17"/>
  <c r="J54" i="17"/>
  <c r="U54" i="17"/>
  <c r="M54" i="17"/>
  <c r="X54" i="17"/>
  <c r="E54" i="17"/>
  <c r="P54" i="17"/>
  <c r="V56" i="15"/>
  <c r="T56" i="15"/>
  <c r="H64" i="15"/>
  <c r="L64" i="15"/>
  <c r="P64" i="15"/>
  <c r="T64" i="15"/>
  <c r="X64" i="15"/>
  <c r="F64" i="15"/>
  <c r="K64" i="15"/>
  <c r="Q64" i="15"/>
  <c r="V64" i="15"/>
  <c r="I64" i="15"/>
  <c r="N64" i="15"/>
  <c r="S64" i="15"/>
  <c r="G64" i="15"/>
  <c r="R64" i="15"/>
  <c r="J64" i="15"/>
  <c r="U64" i="15"/>
  <c r="M64" i="15"/>
  <c r="W64" i="15"/>
  <c r="O64" i="15"/>
  <c r="E64" i="15"/>
  <c r="H52" i="15"/>
  <c r="L52" i="15"/>
  <c r="P52" i="15"/>
  <c r="T52" i="15"/>
  <c r="X52" i="15"/>
  <c r="I52" i="15"/>
  <c r="N52" i="15"/>
  <c r="S52" i="15"/>
  <c r="E52" i="15"/>
  <c r="J52" i="15"/>
  <c r="O52" i="15"/>
  <c r="U52" i="15"/>
  <c r="F52" i="15"/>
  <c r="K52" i="15"/>
  <c r="Q52" i="15"/>
  <c r="V52" i="15"/>
  <c r="G52" i="15"/>
  <c r="M52" i="15"/>
  <c r="R52" i="15"/>
  <c r="W52" i="15"/>
  <c r="H60" i="15"/>
  <c r="L60" i="15"/>
  <c r="P60" i="15"/>
  <c r="T60" i="15"/>
  <c r="X60" i="15"/>
  <c r="I60" i="15"/>
  <c r="N60" i="15"/>
  <c r="S60" i="15"/>
  <c r="E60" i="15"/>
  <c r="J60" i="15"/>
  <c r="O60" i="15"/>
  <c r="F60" i="15"/>
  <c r="K60" i="15"/>
  <c r="Q60" i="15"/>
  <c r="V60" i="15"/>
  <c r="M60" i="15"/>
  <c r="R60" i="15"/>
  <c r="U60" i="15"/>
  <c r="G60" i="15"/>
  <c r="W60" i="15"/>
  <c r="G56" i="15"/>
  <c r="M56" i="15"/>
  <c r="R56" i="15"/>
  <c r="W56" i="15"/>
  <c r="J56" i="15"/>
  <c r="O56" i="15"/>
  <c r="U56" i="15"/>
  <c r="E56" i="15"/>
  <c r="G67" i="15"/>
  <c r="K67" i="15"/>
  <c r="O67" i="15"/>
  <c r="S67" i="15"/>
  <c r="W67" i="15"/>
  <c r="F67" i="15"/>
  <c r="L67" i="15"/>
  <c r="Q67" i="15"/>
  <c r="V67" i="15"/>
  <c r="H67" i="15"/>
  <c r="M67" i="15"/>
  <c r="R67" i="15"/>
  <c r="X67" i="15"/>
  <c r="I67" i="15"/>
  <c r="N67" i="15"/>
  <c r="T67" i="15"/>
  <c r="E67" i="15"/>
  <c r="J67" i="15"/>
  <c r="P67" i="15"/>
  <c r="U67" i="15"/>
  <c r="K56" i="15"/>
  <c r="L56" i="15"/>
  <c r="N56" i="15"/>
  <c r="I39" i="9"/>
  <c r="F51" i="8" s="1"/>
  <c r="N39" i="9"/>
  <c r="J51" i="8" s="1"/>
  <c r="R39" i="9"/>
  <c r="N51" i="8" s="1"/>
  <c r="V39" i="9"/>
  <c r="R51" i="8" s="1"/>
  <c r="AA39" i="9"/>
  <c r="V51" i="8" s="1"/>
  <c r="J39" i="9"/>
  <c r="G51" i="8" s="1"/>
  <c r="O39" i="9"/>
  <c r="K51" i="8" s="1"/>
  <c r="S39" i="9"/>
  <c r="O51" i="8" s="1"/>
  <c r="W39" i="9"/>
  <c r="S51" i="8" s="1"/>
  <c r="AB39" i="9"/>
  <c r="W51" i="8" s="1"/>
  <c r="K39" i="9"/>
  <c r="H51" i="8" s="1"/>
  <c r="P39" i="9"/>
  <c r="L51" i="8" s="1"/>
  <c r="T39" i="9"/>
  <c r="P51" i="8" s="1"/>
  <c r="Y39" i="9"/>
  <c r="T51" i="8" s="1"/>
  <c r="AC39" i="9"/>
  <c r="X51" i="8" s="1"/>
  <c r="U39" i="9"/>
  <c r="Q51" i="8" s="1"/>
  <c r="H39" i="9"/>
  <c r="E51" i="8" s="1"/>
  <c r="Z39" i="9"/>
  <c r="U51" i="8" s="1"/>
  <c r="Q39" i="9"/>
  <c r="M51" i="8" s="1"/>
  <c r="L39" i="9"/>
  <c r="I51" i="8" s="1"/>
  <c r="Y44" i="9"/>
  <c r="T56" i="8" s="1"/>
  <c r="R44" i="9"/>
  <c r="N56" i="8" s="1"/>
  <c r="H49" i="9"/>
  <c r="E61" i="8" s="1"/>
  <c r="L49" i="9"/>
  <c r="I61" i="8" s="1"/>
  <c r="Q49" i="9"/>
  <c r="M61" i="8" s="1"/>
  <c r="U49" i="9"/>
  <c r="Q61" i="8" s="1"/>
  <c r="Z49" i="9"/>
  <c r="U61" i="8" s="1"/>
  <c r="K49" i="9"/>
  <c r="H61" i="8" s="1"/>
  <c r="R49" i="9"/>
  <c r="N61" i="8" s="1"/>
  <c r="W49" i="9"/>
  <c r="S61" i="8" s="1"/>
  <c r="AC49" i="9"/>
  <c r="X61" i="8" s="1"/>
  <c r="N49" i="9"/>
  <c r="J61" i="8" s="1"/>
  <c r="S49" i="9"/>
  <c r="O61" i="8" s="1"/>
  <c r="Y49" i="9"/>
  <c r="T61" i="8" s="1"/>
  <c r="P49" i="9"/>
  <c r="L61" i="8" s="1"/>
  <c r="AB49" i="9"/>
  <c r="W61" i="8" s="1"/>
  <c r="I49" i="9"/>
  <c r="F61" i="8" s="1"/>
  <c r="O49" i="9"/>
  <c r="K61" i="8" s="1"/>
  <c r="T49" i="9"/>
  <c r="P61" i="8" s="1"/>
  <c r="AA49" i="9"/>
  <c r="V61" i="8" s="1"/>
  <c r="J49" i="9"/>
  <c r="G61" i="8" s="1"/>
  <c r="V49" i="9"/>
  <c r="R61" i="8" s="1"/>
  <c r="J40" i="9"/>
  <c r="G52" i="8" s="1"/>
  <c r="O40" i="9"/>
  <c r="K52" i="8" s="1"/>
  <c r="S40" i="9"/>
  <c r="O52" i="8" s="1"/>
  <c r="W40" i="9"/>
  <c r="S52" i="8" s="1"/>
  <c r="AB40" i="9"/>
  <c r="W52" i="8" s="1"/>
  <c r="K40" i="9"/>
  <c r="H52" i="8" s="1"/>
  <c r="P40" i="9"/>
  <c r="L52" i="8" s="1"/>
  <c r="T40" i="9"/>
  <c r="P52" i="8" s="1"/>
  <c r="Y40" i="9"/>
  <c r="T52" i="8" s="1"/>
  <c r="AC40" i="9"/>
  <c r="X52" i="8" s="1"/>
  <c r="H40" i="9"/>
  <c r="E52" i="8" s="1"/>
  <c r="L40" i="9"/>
  <c r="I52" i="8" s="1"/>
  <c r="Q40" i="9"/>
  <c r="M52" i="8" s="1"/>
  <c r="U40" i="9"/>
  <c r="Q52" i="8" s="1"/>
  <c r="Z40" i="9"/>
  <c r="U52" i="8" s="1"/>
  <c r="N40" i="9"/>
  <c r="J52" i="8" s="1"/>
  <c r="R40" i="9"/>
  <c r="N52" i="8" s="1"/>
  <c r="V40" i="9"/>
  <c r="R52" i="8" s="1"/>
  <c r="I40" i="9"/>
  <c r="F52" i="8" s="1"/>
  <c r="AA40" i="9"/>
  <c r="V52" i="8" s="1"/>
  <c r="J44" i="9"/>
  <c r="G56" i="8" s="1"/>
  <c r="Q44" i="9"/>
  <c r="M56" i="8" s="1"/>
  <c r="V44" i="9"/>
  <c r="R56" i="8" s="1"/>
  <c r="AB44" i="9"/>
  <c r="W56" i="8" s="1"/>
  <c r="I44" i="9"/>
  <c r="F56" i="8" s="1"/>
  <c r="O44" i="9"/>
  <c r="K56" i="8" s="1"/>
  <c r="AA44" i="9"/>
  <c r="V56" i="8" s="1"/>
  <c r="U44" i="9"/>
  <c r="Q56" i="8" s="1"/>
  <c r="N44" i="9"/>
  <c r="J56" i="8" s="1"/>
  <c r="T44" i="9"/>
  <c r="P56" i="8" s="1"/>
  <c r="W44" i="9"/>
  <c r="S56" i="8" s="1"/>
  <c r="Z44" i="9"/>
  <c r="U56" i="8" s="1"/>
  <c r="L44" i="9"/>
  <c r="I56" i="8" s="1"/>
  <c r="J43" i="9"/>
  <c r="G55" i="8" s="1"/>
  <c r="O43" i="9"/>
  <c r="K55" i="8" s="1"/>
  <c r="S43" i="9"/>
  <c r="O55" i="8" s="1"/>
  <c r="W43" i="9"/>
  <c r="S55" i="8" s="1"/>
  <c r="AB43" i="9"/>
  <c r="W55" i="8" s="1"/>
  <c r="L43" i="9"/>
  <c r="I55" i="8" s="1"/>
  <c r="R43" i="9"/>
  <c r="N55" i="8" s="1"/>
  <c r="Y43" i="9"/>
  <c r="T55" i="8" s="1"/>
  <c r="H43" i="9"/>
  <c r="E55" i="8" s="1"/>
  <c r="N43" i="9"/>
  <c r="J55" i="8" s="1"/>
  <c r="T43" i="9"/>
  <c r="P55" i="8" s="1"/>
  <c r="Z43" i="9"/>
  <c r="U55" i="8" s="1"/>
  <c r="K43" i="9"/>
  <c r="H55" i="8" s="1"/>
  <c r="Q43" i="9"/>
  <c r="M55" i="8" s="1"/>
  <c r="V43" i="9"/>
  <c r="R55" i="8" s="1"/>
  <c r="AC43" i="9"/>
  <c r="X55" i="8" s="1"/>
  <c r="I43" i="9"/>
  <c r="F55" i="8" s="1"/>
  <c r="P43" i="9"/>
  <c r="L55" i="8" s="1"/>
  <c r="U43" i="9"/>
  <c r="Q55" i="8" s="1"/>
  <c r="AA43" i="9"/>
  <c r="V55" i="8" s="1"/>
  <c r="P44" i="9"/>
  <c r="L56" i="8" s="1"/>
  <c r="H44" i="9"/>
  <c r="E56" i="8" s="1"/>
  <c r="X6" i="18"/>
  <c r="W6" i="18"/>
  <c r="V6" i="18"/>
  <c r="U6" i="18"/>
  <c r="T6" i="18"/>
  <c r="S6" i="18"/>
  <c r="R6" i="18"/>
  <c r="Q6" i="18"/>
  <c r="P6" i="18"/>
  <c r="O6" i="18"/>
  <c r="N6" i="18"/>
  <c r="M6" i="18"/>
  <c r="L6" i="18"/>
  <c r="K6" i="18"/>
  <c r="J6" i="18"/>
  <c r="I6" i="18"/>
  <c r="H6" i="18"/>
  <c r="G6" i="18"/>
  <c r="F6" i="18"/>
  <c r="E6" i="18"/>
  <c r="X6" i="17"/>
  <c r="W6" i="17"/>
  <c r="V6" i="17"/>
  <c r="U6" i="17"/>
  <c r="T6" i="17"/>
  <c r="S6" i="17"/>
  <c r="R6" i="17"/>
  <c r="Q6" i="17"/>
  <c r="P6" i="17"/>
  <c r="O6" i="17"/>
  <c r="N6" i="17"/>
  <c r="M6" i="17"/>
  <c r="L6" i="17"/>
  <c r="K6" i="17"/>
  <c r="J6" i="17"/>
  <c r="I6" i="17"/>
  <c r="H6" i="17"/>
  <c r="G6" i="17"/>
  <c r="F6" i="17"/>
  <c r="E6" i="17"/>
  <c r="X6" i="15"/>
  <c r="W6" i="15"/>
  <c r="V6" i="15"/>
  <c r="U6" i="15"/>
  <c r="T6" i="15"/>
  <c r="S6" i="15"/>
  <c r="R6" i="15"/>
  <c r="Q6" i="15"/>
  <c r="P6" i="15"/>
  <c r="O6" i="15"/>
  <c r="N6" i="15"/>
  <c r="M6" i="15"/>
  <c r="L6" i="15"/>
  <c r="K6" i="15"/>
  <c r="J6" i="15"/>
  <c r="I6" i="15"/>
  <c r="H6" i="15"/>
  <c r="G6" i="15"/>
  <c r="F6" i="15"/>
  <c r="E6" i="15"/>
  <c r="Y17" i="18"/>
  <c r="Y17" i="17"/>
  <c r="P76" i="18"/>
  <c r="C76" i="18"/>
  <c r="P75" i="18"/>
  <c r="C75" i="18"/>
  <c r="C4" i="18"/>
  <c r="B2" i="18"/>
  <c r="P76" i="17"/>
  <c r="C76" i="17"/>
  <c r="P75" i="17"/>
  <c r="C75" i="17"/>
  <c r="C4" i="17"/>
  <c r="B2" i="17"/>
  <c r="F6" i="13"/>
  <c r="D5" i="13"/>
  <c r="E5" i="13" s="1"/>
  <c r="F6" i="12"/>
  <c r="D5" i="12"/>
  <c r="E5" i="12" s="1"/>
  <c r="F6" i="11"/>
  <c r="F5" i="11"/>
  <c r="Y17" i="15"/>
  <c r="P76" i="15"/>
  <c r="C76" i="15"/>
  <c r="P75" i="15"/>
  <c r="C75" i="15"/>
  <c r="C4" i="15"/>
  <c r="B2" i="15"/>
  <c r="C4" i="8"/>
  <c r="E10" i="9"/>
  <c r="F11" i="9"/>
  <c r="E12" i="9"/>
  <c r="F13" i="9"/>
  <c r="E14" i="9"/>
  <c r="F15" i="9"/>
  <c r="F16" i="9"/>
  <c r="F17" i="9"/>
  <c r="E18" i="9"/>
  <c r="F19" i="9"/>
  <c r="F20" i="9"/>
  <c r="F21" i="9"/>
  <c r="E22" i="9"/>
  <c r="F23" i="9"/>
  <c r="E24" i="9"/>
  <c r="F25" i="9"/>
  <c r="E26" i="9"/>
  <c r="F27" i="9"/>
  <c r="F28" i="9"/>
  <c r="F29" i="9"/>
  <c r="F30" i="9"/>
  <c r="E31" i="9"/>
  <c r="F32" i="9"/>
  <c r="F34" i="9"/>
  <c r="E35" i="9"/>
  <c r="F36" i="9"/>
  <c r="F38" i="9"/>
  <c r="E7" i="9"/>
  <c r="F8" i="9"/>
  <c r="F9" i="9"/>
  <c r="F6" i="9"/>
  <c r="E5" i="9"/>
  <c r="P76" i="8"/>
  <c r="P75" i="8"/>
  <c r="C76" i="8"/>
  <c r="C75" i="8"/>
  <c r="B2" i="8"/>
  <c r="E16" i="9" l="1"/>
  <c r="L16" i="9" s="1"/>
  <c r="I28" i="8" s="1"/>
  <c r="F14" i="9"/>
  <c r="O14" i="9" s="1"/>
  <c r="K26" i="8" s="1"/>
  <c r="F24" i="9"/>
  <c r="L24" i="9" s="1"/>
  <c r="I36" i="8" s="1"/>
  <c r="X42" i="15"/>
  <c r="E20" i="9"/>
  <c r="L20" i="9" s="1"/>
  <c r="I32" i="8" s="1"/>
  <c r="E28" i="9"/>
  <c r="L28" i="9" s="1"/>
  <c r="I40" i="8" s="1"/>
  <c r="F12" i="9"/>
  <c r="U12" i="9" s="1"/>
  <c r="Q24" i="8" s="1"/>
  <c r="R43" i="15"/>
  <c r="E6" i="9"/>
  <c r="V6" i="9" s="1"/>
  <c r="F10" i="9"/>
  <c r="W10" i="9" s="1"/>
  <c r="S22" i="8" s="1"/>
  <c r="W27" i="15"/>
  <c r="X44" i="15"/>
  <c r="F18" i="9"/>
  <c r="O18" i="9" s="1"/>
  <c r="K30" i="8" s="1"/>
  <c r="F22" i="9"/>
  <c r="L22" i="9" s="1"/>
  <c r="I34" i="8" s="1"/>
  <c r="W23" i="15"/>
  <c r="S31" i="15"/>
  <c r="V39" i="15"/>
  <c r="E8" i="9"/>
  <c r="H8" i="9" s="1"/>
  <c r="E20" i="8" s="1"/>
  <c r="F26" i="9"/>
  <c r="O26" i="9" s="1"/>
  <c r="K38" i="8" s="1"/>
  <c r="E37" i="9"/>
  <c r="F37" i="9"/>
  <c r="E33" i="9"/>
  <c r="F33" i="9"/>
  <c r="J38" i="15"/>
  <c r="V46" i="15"/>
  <c r="K40" i="15"/>
  <c r="J41" i="15"/>
  <c r="J37" i="15"/>
  <c r="S21" i="15"/>
  <c r="E6" i="12"/>
  <c r="Y6" i="12" s="1"/>
  <c r="T18" i="17" s="1"/>
  <c r="E5" i="11"/>
  <c r="Z5" i="11" s="1"/>
  <c r="U17" i="15" s="1"/>
  <c r="E6" i="13"/>
  <c r="AC6" i="13" s="1"/>
  <c r="X18" i="18" s="1"/>
  <c r="F5" i="13"/>
  <c r="F5" i="12"/>
  <c r="K21" i="15"/>
  <c r="P21" i="15"/>
  <c r="W25" i="15"/>
  <c r="U25" i="15"/>
  <c r="S25" i="15"/>
  <c r="Q25" i="15"/>
  <c r="O25" i="15"/>
  <c r="M25" i="15"/>
  <c r="K25" i="15"/>
  <c r="I25" i="15"/>
  <c r="G25" i="15"/>
  <c r="E25" i="15"/>
  <c r="X25" i="15"/>
  <c r="V25" i="15"/>
  <c r="T25" i="15"/>
  <c r="R25" i="15"/>
  <c r="P25" i="15"/>
  <c r="N25" i="15"/>
  <c r="L25" i="15"/>
  <c r="J25" i="15"/>
  <c r="H25" i="15"/>
  <c r="F25" i="15"/>
  <c r="V29" i="15"/>
  <c r="W33" i="15"/>
  <c r="U33" i="15"/>
  <c r="S33" i="15"/>
  <c r="Q33" i="15"/>
  <c r="O33" i="15"/>
  <c r="M33" i="15"/>
  <c r="K33" i="15"/>
  <c r="I33" i="15"/>
  <c r="G33" i="15"/>
  <c r="E33" i="15"/>
  <c r="X33" i="15"/>
  <c r="V33" i="15"/>
  <c r="T33" i="15"/>
  <c r="R33" i="15"/>
  <c r="P33" i="15"/>
  <c r="N33" i="15"/>
  <c r="L33" i="15"/>
  <c r="J33" i="15"/>
  <c r="H33" i="15"/>
  <c r="F33" i="15"/>
  <c r="W19" i="15"/>
  <c r="U19" i="15"/>
  <c r="S19" i="15"/>
  <c r="Q19" i="15"/>
  <c r="O19" i="15"/>
  <c r="M19" i="15"/>
  <c r="K19" i="15"/>
  <c r="I19" i="15"/>
  <c r="G19" i="15"/>
  <c r="E19" i="15"/>
  <c r="X19" i="15"/>
  <c r="V19" i="15"/>
  <c r="T19" i="15"/>
  <c r="R19" i="15"/>
  <c r="P19" i="15"/>
  <c r="N19" i="15"/>
  <c r="L19" i="15"/>
  <c r="J19" i="15"/>
  <c r="H19" i="15"/>
  <c r="F19" i="15"/>
  <c r="U23" i="15"/>
  <c r="Q23" i="15"/>
  <c r="M23" i="15"/>
  <c r="I23" i="15"/>
  <c r="E23" i="15"/>
  <c r="V23" i="15"/>
  <c r="R23" i="15"/>
  <c r="N23" i="15"/>
  <c r="J23" i="15"/>
  <c r="F23" i="15"/>
  <c r="U27" i="15"/>
  <c r="Q27" i="15"/>
  <c r="M27" i="15"/>
  <c r="I27" i="15"/>
  <c r="E27" i="15"/>
  <c r="V27" i="15"/>
  <c r="R27" i="15"/>
  <c r="N27" i="15"/>
  <c r="J27" i="15"/>
  <c r="F27" i="15"/>
  <c r="U31" i="15"/>
  <c r="M31" i="15"/>
  <c r="E31" i="15"/>
  <c r="R31" i="15"/>
  <c r="J31" i="15"/>
  <c r="W35" i="15"/>
  <c r="U35" i="15"/>
  <c r="S35" i="15"/>
  <c r="Q35" i="15"/>
  <c r="O35" i="15"/>
  <c r="M35" i="15"/>
  <c r="K35" i="15"/>
  <c r="I35" i="15"/>
  <c r="G35" i="15"/>
  <c r="E35" i="15"/>
  <c r="X35" i="15"/>
  <c r="V35" i="15"/>
  <c r="T35" i="15"/>
  <c r="R35" i="15"/>
  <c r="P35" i="15"/>
  <c r="N35" i="15"/>
  <c r="L35" i="15"/>
  <c r="J35" i="15"/>
  <c r="H35" i="15"/>
  <c r="F35" i="15"/>
  <c r="R38" i="15"/>
  <c r="X40" i="15"/>
  <c r="V40" i="15"/>
  <c r="T40" i="15"/>
  <c r="R40" i="15"/>
  <c r="P40" i="15"/>
  <c r="N40" i="15"/>
  <c r="L40" i="15"/>
  <c r="J40" i="15"/>
  <c r="H40" i="15"/>
  <c r="F40" i="15"/>
  <c r="V42" i="15"/>
  <c r="R42" i="15"/>
  <c r="N42" i="15"/>
  <c r="J42" i="15"/>
  <c r="F42" i="15"/>
  <c r="V44" i="15"/>
  <c r="R44" i="15"/>
  <c r="N44" i="15"/>
  <c r="J44" i="15"/>
  <c r="F44" i="15"/>
  <c r="U44" i="15"/>
  <c r="Q44" i="15"/>
  <c r="M44" i="15"/>
  <c r="I44" i="15"/>
  <c r="E44" i="15"/>
  <c r="X48" i="15"/>
  <c r="V48" i="15"/>
  <c r="T48" i="15"/>
  <c r="R48" i="15"/>
  <c r="P48" i="15"/>
  <c r="N48" i="15"/>
  <c r="L48" i="15"/>
  <c r="J48" i="15"/>
  <c r="H48" i="15"/>
  <c r="F48" i="15"/>
  <c r="W48" i="15"/>
  <c r="U48" i="15"/>
  <c r="S48" i="15"/>
  <c r="Q48" i="15"/>
  <c r="O48" i="15"/>
  <c r="M48" i="15"/>
  <c r="K48" i="15"/>
  <c r="I48" i="15"/>
  <c r="G48" i="15"/>
  <c r="E48" i="15"/>
  <c r="E6" i="11"/>
  <c r="AA6" i="11" s="1"/>
  <c r="V18" i="15" s="1"/>
  <c r="V20" i="15"/>
  <c r="V22" i="15"/>
  <c r="V24" i="15"/>
  <c r="V26" i="15"/>
  <c r="V28" i="15"/>
  <c r="V30" i="15"/>
  <c r="V32" i="15"/>
  <c r="V34" i="15"/>
  <c r="V36" i="15"/>
  <c r="F39" i="15"/>
  <c r="N39" i="15"/>
  <c r="E40" i="15"/>
  <c r="I40" i="15"/>
  <c r="M40" i="15"/>
  <c r="Q40" i="15"/>
  <c r="U40" i="15"/>
  <c r="E42" i="15"/>
  <c r="M42" i="15"/>
  <c r="U42" i="15"/>
  <c r="J43" i="15"/>
  <c r="S37" i="15"/>
  <c r="W39" i="15"/>
  <c r="S39" i="15"/>
  <c r="O39" i="15"/>
  <c r="K39" i="15"/>
  <c r="G39" i="15"/>
  <c r="W43" i="15"/>
  <c r="S43" i="15"/>
  <c r="O43" i="15"/>
  <c r="K43" i="15"/>
  <c r="G43" i="15"/>
  <c r="X43" i="15"/>
  <c r="X46" i="15"/>
  <c r="T46" i="15"/>
  <c r="P46" i="15"/>
  <c r="L46" i="15"/>
  <c r="H46" i="15"/>
  <c r="W46" i="15"/>
  <c r="S46" i="15"/>
  <c r="O46" i="15"/>
  <c r="K46" i="15"/>
  <c r="G46" i="15"/>
  <c r="M50" i="15"/>
  <c r="O38" i="15"/>
  <c r="L39" i="15"/>
  <c r="T39" i="15"/>
  <c r="G40" i="15"/>
  <c r="O40" i="15"/>
  <c r="S40" i="15"/>
  <c r="W40" i="15"/>
  <c r="G42" i="15"/>
  <c r="O42" i="15"/>
  <c r="W42" i="15"/>
  <c r="L43" i="15"/>
  <c r="T43" i="15"/>
  <c r="Z18" i="9"/>
  <c r="U30" i="8" s="1"/>
  <c r="S18" i="9"/>
  <c r="O30" i="8" s="1"/>
  <c r="Q18" i="9"/>
  <c r="M30" i="8" s="1"/>
  <c r="AC18" i="9"/>
  <c r="X30" i="8" s="1"/>
  <c r="AA18" i="9"/>
  <c r="V30" i="8" s="1"/>
  <c r="V18" i="9"/>
  <c r="R30" i="8" s="1"/>
  <c r="N18" i="9"/>
  <c r="J30" i="8" s="1"/>
  <c r="Z16" i="9"/>
  <c r="U28" i="8" s="1"/>
  <c r="S16" i="9"/>
  <c r="O28" i="8" s="1"/>
  <c r="H16" i="9"/>
  <c r="E28" i="8" s="1"/>
  <c r="AC16" i="9"/>
  <c r="X28" i="8" s="1"/>
  <c r="Y16" i="9"/>
  <c r="T28" i="8" s="1"/>
  <c r="N16" i="9"/>
  <c r="J28" i="8" s="1"/>
  <c r="K16" i="9"/>
  <c r="H28" i="8" s="1"/>
  <c r="U24" i="9"/>
  <c r="Q36" i="8" s="1"/>
  <c r="Q24" i="9"/>
  <c r="M36" i="8" s="1"/>
  <c r="O24" i="9"/>
  <c r="K36" i="8" s="1"/>
  <c r="H24" i="9"/>
  <c r="E36" i="8" s="1"/>
  <c r="Y24" i="9"/>
  <c r="T36" i="8" s="1"/>
  <c r="V24" i="9"/>
  <c r="R36" i="8" s="1"/>
  <c r="T24" i="9"/>
  <c r="P36" i="8" s="1"/>
  <c r="O28" i="9"/>
  <c r="K40" i="8" s="1"/>
  <c r="F5" i="9"/>
  <c r="F7" i="9"/>
  <c r="E9" i="9"/>
  <c r="AA9" i="9" s="1"/>
  <c r="V21" i="8" s="1"/>
  <c r="E11" i="9"/>
  <c r="AA11" i="9" s="1"/>
  <c r="V23" i="8" s="1"/>
  <c r="E13" i="9"/>
  <c r="AA13" i="9" s="1"/>
  <c r="V25" i="8" s="1"/>
  <c r="E15" i="9"/>
  <c r="AA15" i="9" s="1"/>
  <c r="V27" i="8" s="1"/>
  <c r="E17" i="9"/>
  <c r="AA17" i="9" s="1"/>
  <c r="V29" i="8" s="1"/>
  <c r="E19" i="9"/>
  <c r="AA19" i="9" s="1"/>
  <c r="V31" i="8" s="1"/>
  <c r="E21" i="9"/>
  <c r="AA21" i="9" s="1"/>
  <c r="V33" i="8" s="1"/>
  <c r="E23" i="9"/>
  <c r="AA23" i="9" s="1"/>
  <c r="V35" i="8" s="1"/>
  <c r="E25" i="9"/>
  <c r="AA25" i="9" s="1"/>
  <c r="V37" i="8" s="1"/>
  <c r="E27" i="9"/>
  <c r="AA27" i="9" s="1"/>
  <c r="V39" i="8" s="1"/>
  <c r="E29" i="9"/>
  <c r="AA29" i="9" s="1"/>
  <c r="V41" i="8" s="1"/>
  <c r="E30" i="9"/>
  <c r="AC30" i="9" s="1"/>
  <c r="X42" i="8" s="1"/>
  <c r="F31" i="9"/>
  <c r="E32" i="9"/>
  <c r="AC32" i="9" s="1"/>
  <c r="X44" i="8" s="1"/>
  <c r="E34" i="9"/>
  <c r="AA34" i="9" s="1"/>
  <c r="V46" i="8" s="1"/>
  <c r="F35" i="9"/>
  <c r="E36" i="9"/>
  <c r="AA36" i="9" s="1"/>
  <c r="V48" i="8" s="1"/>
  <c r="E38" i="9"/>
  <c r="AC38" i="9" s="1"/>
  <c r="X50" i="8" s="1"/>
  <c r="C17" i="8"/>
  <c r="X6" i="8"/>
  <c r="W6" i="8"/>
  <c r="V6" i="8"/>
  <c r="U6" i="8"/>
  <c r="T6" i="8"/>
  <c r="S6" i="8"/>
  <c r="R6" i="8"/>
  <c r="Q6" i="8"/>
  <c r="P6" i="8"/>
  <c r="O6" i="8"/>
  <c r="N6" i="8"/>
  <c r="M6" i="8"/>
  <c r="L6" i="8"/>
  <c r="K6" i="8"/>
  <c r="J6" i="8"/>
  <c r="I6" i="8"/>
  <c r="H6" i="8"/>
  <c r="G6" i="8"/>
  <c r="F6" i="8"/>
  <c r="E6" i="8"/>
  <c r="T5" i="8"/>
  <c r="J5" i="8"/>
  <c r="E5" i="8"/>
  <c r="V22" i="9" l="1"/>
  <c r="R34" i="8" s="1"/>
  <c r="AA24" i="9"/>
  <c r="V36" i="8" s="1"/>
  <c r="V16" i="9"/>
  <c r="R28" i="8" s="1"/>
  <c r="P18" i="9"/>
  <c r="L30" i="8" s="1"/>
  <c r="I24" i="9"/>
  <c r="F36" i="8" s="1"/>
  <c r="S24" i="9"/>
  <c r="O36" i="8" s="1"/>
  <c r="Q16" i="9"/>
  <c r="M28" i="8" s="1"/>
  <c r="J18" i="9"/>
  <c r="G30" i="8" s="1"/>
  <c r="P8" i="9"/>
  <c r="L20" i="8" s="1"/>
  <c r="Z8" i="9"/>
  <c r="U20" i="8" s="1"/>
  <c r="R8" i="9"/>
  <c r="N20" i="8" s="1"/>
  <c r="I8" i="9"/>
  <c r="F20" i="8" s="1"/>
  <c r="V14" i="9"/>
  <c r="R26" i="8" s="1"/>
  <c r="K24" i="9"/>
  <c r="H36" i="8" s="1"/>
  <c r="AC24" i="9"/>
  <c r="X36" i="8" s="1"/>
  <c r="W24" i="9"/>
  <c r="S36" i="8" s="1"/>
  <c r="N24" i="9"/>
  <c r="J36" i="8" s="1"/>
  <c r="Z24" i="9"/>
  <c r="U36" i="8" s="1"/>
  <c r="P24" i="9"/>
  <c r="L36" i="8" s="1"/>
  <c r="J24" i="9"/>
  <c r="G36" i="8" s="1"/>
  <c r="AB24" i="9"/>
  <c r="W36" i="8" s="1"/>
  <c r="R24" i="9"/>
  <c r="N36" i="8" s="1"/>
  <c r="I18" i="9"/>
  <c r="F30" i="8" s="1"/>
  <c r="L18" i="9"/>
  <c r="I30" i="8" s="1"/>
  <c r="R18" i="9"/>
  <c r="N30" i="8" s="1"/>
  <c r="W18" i="9"/>
  <c r="S30" i="8" s="1"/>
  <c r="T22" i="9"/>
  <c r="P34" i="8" s="1"/>
  <c r="P22" i="9"/>
  <c r="L34" i="8" s="1"/>
  <c r="O16" i="9"/>
  <c r="K28" i="8" s="1"/>
  <c r="W8" i="9"/>
  <c r="S20" i="8" s="1"/>
  <c r="Y18" i="9"/>
  <c r="T30" i="8" s="1"/>
  <c r="U18" i="9"/>
  <c r="Q30" i="8" s="1"/>
  <c r="Q22" i="9"/>
  <c r="M34" i="8" s="1"/>
  <c r="T16" i="9"/>
  <c r="P28" i="8" s="1"/>
  <c r="W16" i="9"/>
  <c r="S28" i="8" s="1"/>
  <c r="K18" i="9"/>
  <c r="H30" i="8" s="1"/>
  <c r="H18" i="9"/>
  <c r="E30" i="8" s="1"/>
  <c r="AB18" i="9"/>
  <c r="W30" i="8" s="1"/>
  <c r="T20" i="9"/>
  <c r="P32" i="8" s="1"/>
  <c r="J22" i="9"/>
  <c r="G34" i="8" s="1"/>
  <c r="N22" i="9"/>
  <c r="J34" i="8" s="1"/>
  <c r="Z12" i="9"/>
  <c r="U24" i="8" s="1"/>
  <c r="H22" i="9"/>
  <c r="E34" i="8" s="1"/>
  <c r="K22" i="9"/>
  <c r="H34" i="8" s="1"/>
  <c r="S22" i="9"/>
  <c r="O34" i="8" s="1"/>
  <c r="W22" i="9"/>
  <c r="S34" i="8" s="1"/>
  <c r="AC22" i="9"/>
  <c r="X34" i="8" s="1"/>
  <c r="AB22" i="9"/>
  <c r="W34" i="8" s="1"/>
  <c r="T33" i="9"/>
  <c r="P45" i="8" s="1"/>
  <c r="O22" i="9"/>
  <c r="K34" i="8" s="1"/>
  <c r="Y22" i="9"/>
  <c r="T34" i="8" s="1"/>
  <c r="Z22" i="9"/>
  <c r="U34" i="8" s="1"/>
  <c r="J37" i="9"/>
  <c r="G49" i="8" s="1"/>
  <c r="V28" i="9"/>
  <c r="R40" i="8" s="1"/>
  <c r="Q28" i="9"/>
  <c r="M40" i="8" s="1"/>
  <c r="Q26" i="9"/>
  <c r="M38" i="8" s="1"/>
  <c r="O20" i="9"/>
  <c r="K32" i="8" s="1"/>
  <c r="K12" i="9"/>
  <c r="H24" i="8" s="1"/>
  <c r="T12" i="9"/>
  <c r="P24" i="8" s="1"/>
  <c r="AC12" i="9"/>
  <c r="X24" i="8" s="1"/>
  <c r="H12" i="9"/>
  <c r="E24" i="8" s="1"/>
  <c r="O12" i="9"/>
  <c r="K24" i="8" s="1"/>
  <c r="W12" i="9"/>
  <c r="S24" i="8" s="1"/>
  <c r="N12" i="9"/>
  <c r="J24" i="8" s="1"/>
  <c r="Q8" i="9"/>
  <c r="M20" i="8" s="1"/>
  <c r="T8" i="9"/>
  <c r="P20" i="8" s="1"/>
  <c r="Y8" i="9"/>
  <c r="T20" i="8" s="1"/>
  <c r="AA8" i="9"/>
  <c r="V20" i="8" s="1"/>
  <c r="L8" i="9"/>
  <c r="I20" i="8" s="1"/>
  <c r="S8" i="9"/>
  <c r="O20" i="8" s="1"/>
  <c r="O8" i="9"/>
  <c r="K20" i="8" s="1"/>
  <c r="T18" i="9"/>
  <c r="P30" i="8" s="1"/>
  <c r="H10" i="9"/>
  <c r="E22" i="8" s="1"/>
  <c r="AC33" i="9"/>
  <c r="X45" i="8" s="1"/>
  <c r="V20" i="9"/>
  <c r="R32" i="8" s="1"/>
  <c r="Q20" i="9"/>
  <c r="M32" i="8" s="1"/>
  <c r="AB33" i="9"/>
  <c r="W45" i="8" s="1"/>
  <c r="Y20" i="9"/>
  <c r="T32" i="8" s="1"/>
  <c r="S20" i="9"/>
  <c r="O32" i="8" s="1"/>
  <c r="O33" i="9"/>
  <c r="K45" i="8" s="1"/>
  <c r="W33" i="9"/>
  <c r="S45" i="8" s="1"/>
  <c r="I20" i="9"/>
  <c r="F32" i="8" s="1"/>
  <c r="AA20" i="9"/>
  <c r="V32" i="8" s="1"/>
  <c r="U20" i="9"/>
  <c r="Q32" i="8" s="1"/>
  <c r="Z33" i="9"/>
  <c r="U45" i="8" s="1"/>
  <c r="K20" i="9"/>
  <c r="H32" i="8" s="1"/>
  <c r="AC20" i="9"/>
  <c r="X32" i="8" s="1"/>
  <c r="W20" i="9"/>
  <c r="S32" i="8" s="1"/>
  <c r="H33" i="9"/>
  <c r="E45" i="8" s="1"/>
  <c r="K33" i="9"/>
  <c r="H45" i="8" s="1"/>
  <c r="N20" i="9"/>
  <c r="J32" i="8" s="1"/>
  <c r="H20" i="9"/>
  <c r="E32" i="8" s="1"/>
  <c r="Z20" i="9"/>
  <c r="U32" i="8" s="1"/>
  <c r="N33" i="9"/>
  <c r="J45" i="8" s="1"/>
  <c r="P20" i="9"/>
  <c r="L32" i="8" s="1"/>
  <c r="J20" i="9"/>
  <c r="G32" i="8" s="1"/>
  <c r="AB20" i="9"/>
  <c r="W32" i="8" s="1"/>
  <c r="Z10" i="9"/>
  <c r="U22" i="8" s="1"/>
  <c r="R20" i="9"/>
  <c r="N32" i="8" s="1"/>
  <c r="P33" i="9"/>
  <c r="L45" i="8" s="1"/>
  <c r="J33" i="9"/>
  <c r="G45" i="8" s="1"/>
  <c r="P12" i="9"/>
  <c r="L24" i="8" s="1"/>
  <c r="J12" i="9"/>
  <c r="G24" i="8" s="1"/>
  <c r="AB12" i="9"/>
  <c r="W24" i="8" s="1"/>
  <c r="R33" i="9"/>
  <c r="N45" i="8" s="1"/>
  <c r="L33" i="9"/>
  <c r="I45" i="8" s="1"/>
  <c r="I22" i="9"/>
  <c r="F34" i="8" s="1"/>
  <c r="AA22" i="9"/>
  <c r="V34" i="8" s="1"/>
  <c r="U22" i="9"/>
  <c r="Q34" i="8" s="1"/>
  <c r="I16" i="9"/>
  <c r="F28" i="8" s="1"/>
  <c r="AA16" i="9"/>
  <c r="V28" i="8" s="1"/>
  <c r="U16" i="9"/>
  <c r="Q28" i="8" s="1"/>
  <c r="R12" i="9"/>
  <c r="N24" i="8" s="1"/>
  <c r="L12" i="9"/>
  <c r="I24" i="8" s="1"/>
  <c r="J8" i="9"/>
  <c r="G20" i="8" s="1"/>
  <c r="V8" i="9"/>
  <c r="R20" i="8" s="1"/>
  <c r="U8" i="9"/>
  <c r="Q20" i="8" s="1"/>
  <c r="V12" i="9"/>
  <c r="R24" i="8" s="1"/>
  <c r="Q12" i="9"/>
  <c r="M24" i="8" s="1"/>
  <c r="V33" i="9"/>
  <c r="R45" i="8" s="1"/>
  <c r="Q33" i="9"/>
  <c r="M45" i="8" s="1"/>
  <c r="Y33" i="9"/>
  <c r="T45" i="8" s="1"/>
  <c r="P16" i="9"/>
  <c r="L28" i="8" s="1"/>
  <c r="J16" i="9"/>
  <c r="G28" i="8" s="1"/>
  <c r="AB16" i="9"/>
  <c r="W28" i="8" s="1"/>
  <c r="Y12" i="9"/>
  <c r="T24" i="8" s="1"/>
  <c r="S12" i="9"/>
  <c r="O24" i="8" s="1"/>
  <c r="K8" i="9"/>
  <c r="H20" i="8" s="1"/>
  <c r="AC8" i="9"/>
  <c r="X20" i="8" s="1"/>
  <c r="AB8" i="9"/>
  <c r="W20" i="8" s="1"/>
  <c r="Q14" i="9"/>
  <c r="M26" i="8" s="1"/>
  <c r="S33" i="9"/>
  <c r="O45" i="8" s="1"/>
  <c r="I33" i="9"/>
  <c r="F45" i="8" s="1"/>
  <c r="AA33" i="9"/>
  <c r="V45" i="8" s="1"/>
  <c r="U33" i="9"/>
  <c r="Q45" i="8" s="1"/>
  <c r="R22" i="9"/>
  <c r="N34" i="8" s="1"/>
  <c r="T28" i="9"/>
  <c r="P40" i="8" s="1"/>
  <c r="R16" i="9"/>
  <c r="N28" i="8" s="1"/>
  <c r="I12" i="9"/>
  <c r="F24" i="8" s="1"/>
  <c r="AA12" i="9"/>
  <c r="V24" i="8" s="1"/>
  <c r="N8" i="9"/>
  <c r="J20" i="8" s="1"/>
  <c r="V26" i="9"/>
  <c r="R38" i="8" s="1"/>
  <c r="N10" i="9"/>
  <c r="J22" i="8" s="1"/>
  <c r="K6" i="12"/>
  <c r="H18" i="17" s="1"/>
  <c r="U5" i="11"/>
  <c r="Q17" i="15" s="1"/>
  <c r="I6" i="9"/>
  <c r="F18" i="8" s="1"/>
  <c r="L6" i="12"/>
  <c r="I18" i="17" s="1"/>
  <c r="N6" i="12"/>
  <c r="J18" i="17" s="1"/>
  <c r="P6" i="12"/>
  <c r="L18" i="17" s="1"/>
  <c r="Z6" i="9"/>
  <c r="U18" i="8" s="1"/>
  <c r="P6" i="9"/>
  <c r="L18" i="8" s="1"/>
  <c r="R6" i="9"/>
  <c r="N18" i="8" s="1"/>
  <c r="Y6" i="9"/>
  <c r="T18" i="8" s="1"/>
  <c r="AA6" i="9"/>
  <c r="V18" i="8" s="1"/>
  <c r="J6" i="9"/>
  <c r="S6" i="9"/>
  <c r="O18" i="8" s="1"/>
  <c r="O6" i="9"/>
  <c r="K18" i="8" s="1"/>
  <c r="W6" i="9"/>
  <c r="S18" i="8" s="1"/>
  <c r="O6" i="12"/>
  <c r="K18" i="17" s="1"/>
  <c r="R6" i="12"/>
  <c r="N18" i="17" s="1"/>
  <c r="I5" i="11"/>
  <c r="F17" i="15" s="1"/>
  <c r="Q6" i="12"/>
  <c r="M18" i="17" s="1"/>
  <c r="AA6" i="12"/>
  <c r="V18" i="17" s="1"/>
  <c r="Y5" i="11"/>
  <c r="T17" i="15" s="1"/>
  <c r="S6" i="12"/>
  <c r="O18" i="17" s="1"/>
  <c r="AC6" i="12"/>
  <c r="X18" i="17" s="1"/>
  <c r="AA5" i="11"/>
  <c r="V17" i="15" s="1"/>
  <c r="U6" i="12"/>
  <c r="Q18" i="17" s="1"/>
  <c r="S5" i="11"/>
  <c r="O17" i="15" s="1"/>
  <c r="I6" i="12"/>
  <c r="F18" i="17" s="1"/>
  <c r="H6" i="12"/>
  <c r="E18" i="17" s="1"/>
  <c r="Z6" i="12"/>
  <c r="U18" i="17" s="1"/>
  <c r="V6" i="12"/>
  <c r="R18" i="17" s="1"/>
  <c r="W6" i="12"/>
  <c r="S18" i="17" s="1"/>
  <c r="T6" i="12"/>
  <c r="P18" i="17" s="1"/>
  <c r="J6" i="12"/>
  <c r="G18" i="17" s="1"/>
  <c r="AB6" i="12"/>
  <c r="W18" i="17" s="1"/>
  <c r="K6" i="9"/>
  <c r="H18" i="8" s="1"/>
  <c r="AC6" i="9"/>
  <c r="X18" i="8" s="1"/>
  <c r="H6" i="9"/>
  <c r="E18" i="8" s="1"/>
  <c r="N6" i="9"/>
  <c r="J18" i="8" s="1"/>
  <c r="L6" i="9"/>
  <c r="I18" i="8" s="1"/>
  <c r="Q6" i="9"/>
  <c r="M18" i="8" s="1"/>
  <c r="T6" i="9"/>
  <c r="P18" i="8" s="1"/>
  <c r="AB6" i="9"/>
  <c r="W18" i="8" s="1"/>
  <c r="U6" i="9"/>
  <c r="Q18" i="8" s="1"/>
  <c r="R5" i="11"/>
  <c r="N17" i="15" s="1"/>
  <c r="T5" i="11"/>
  <c r="P17" i="15" s="1"/>
  <c r="O5" i="11"/>
  <c r="K17" i="15" s="1"/>
  <c r="P5" i="11"/>
  <c r="L17" i="15" s="1"/>
  <c r="J5" i="11"/>
  <c r="G17" i="15" s="1"/>
  <c r="AB5" i="11"/>
  <c r="W17" i="15" s="1"/>
  <c r="L5" i="11"/>
  <c r="I17" i="15" s="1"/>
  <c r="V5" i="11"/>
  <c r="R17" i="15" s="1"/>
  <c r="Q5" i="11"/>
  <c r="M17" i="15" s="1"/>
  <c r="K5" i="11"/>
  <c r="H17" i="15" s="1"/>
  <c r="AC5" i="11"/>
  <c r="X17" i="15" s="1"/>
  <c r="W5" i="11"/>
  <c r="S17" i="15" s="1"/>
  <c r="N5" i="11"/>
  <c r="J17" i="15" s="1"/>
  <c r="H5" i="11"/>
  <c r="E17" i="15" s="1"/>
  <c r="Y28" i="9"/>
  <c r="T40" i="8" s="1"/>
  <c r="S28" i="9"/>
  <c r="O40" i="8" s="1"/>
  <c r="Y26" i="9"/>
  <c r="T38" i="8" s="1"/>
  <c r="S26" i="9"/>
  <c r="O38" i="8" s="1"/>
  <c r="Y14" i="9"/>
  <c r="T26" i="8" s="1"/>
  <c r="S14" i="9"/>
  <c r="O26" i="8" s="1"/>
  <c r="P10" i="9"/>
  <c r="L22" i="8" s="1"/>
  <c r="J10" i="9"/>
  <c r="G22" i="8" s="1"/>
  <c r="AB10" i="9"/>
  <c r="W22" i="8" s="1"/>
  <c r="I28" i="9"/>
  <c r="F40" i="8" s="1"/>
  <c r="AA28" i="9"/>
  <c r="V40" i="8" s="1"/>
  <c r="U28" i="9"/>
  <c r="Q40" i="8" s="1"/>
  <c r="I26" i="9"/>
  <c r="F38" i="8" s="1"/>
  <c r="AA26" i="9"/>
  <c r="V38" i="8" s="1"/>
  <c r="U26" i="9"/>
  <c r="Q38" i="8" s="1"/>
  <c r="I14" i="9"/>
  <c r="F26" i="8" s="1"/>
  <c r="AA14" i="9"/>
  <c r="V26" i="8" s="1"/>
  <c r="U14" i="9"/>
  <c r="Q26" i="8" s="1"/>
  <c r="R10" i="9"/>
  <c r="N22" i="8" s="1"/>
  <c r="L10" i="9"/>
  <c r="I22" i="8" s="1"/>
  <c r="K28" i="9"/>
  <c r="H40" i="8" s="1"/>
  <c r="AC28" i="9"/>
  <c r="X40" i="8" s="1"/>
  <c r="W28" i="9"/>
  <c r="S40" i="8" s="1"/>
  <c r="K26" i="9"/>
  <c r="H38" i="8" s="1"/>
  <c r="AC26" i="9"/>
  <c r="X38" i="8" s="1"/>
  <c r="W26" i="9"/>
  <c r="S38" i="8" s="1"/>
  <c r="K14" i="9"/>
  <c r="H26" i="8" s="1"/>
  <c r="AC14" i="9"/>
  <c r="X26" i="8" s="1"/>
  <c r="W14" i="9"/>
  <c r="S26" i="8" s="1"/>
  <c r="T10" i="9"/>
  <c r="P22" i="8" s="1"/>
  <c r="O10" i="9"/>
  <c r="K22" i="8" s="1"/>
  <c r="Z28" i="9"/>
  <c r="U40" i="8" s="1"/>
  <c r="N26" i="9"/>
  <c r="J38" i="8" s="1"/>
  <c r="H26" i="9"/>
  <c r="E38" i="8" s="1"/>
  <c r="Z26" i="9"/>
  <c r="U38" i="8" s="1"/>
  <c r="N14" i="9"/>
  <c r="J26" i="8" s="1"/>
  <c r="H14" i="9"/>
  <c r="E26" i="8" s="1"/>
  <c r="Z14" i="9"/>
  <c r="U26" i="8" s="1"/>
  <c r="V10" i="9"/>
  <c r="R22" i="8" s="1"/>
  <c r="Q10" i="9"/>
  <c r="M22" i="8" s="1"/>
  <c r="N28" i="9"/>
  <c r="J40" i="8" s="1"/>
  <c r="P28" i="9"/>
  <c r="L40" i="8" s="1"/>
  <c r="J28" i="9"/>
  <c r="G40" i="8" s="1"/>
  <c r="AB28" i="9"/>
  <c r="W40" i="8" s="1"/>
  <c r="P26" i="9"/>
  <c r="L38" i="8" s="1"/>
  <c r="J26" i="9"/>
  <c r="G38" i="8" s="1"/>
  <c r="AB26" i="9"/>
  <c r="W38" i="8" s="1"/>
  <c r="P14" i="9"/>
  <c r="L26" i="8" s="1"/>
  <c r="J14" i="9"/>
  <c r="G26" i="8" s="1"/>
  <c r="AB14" i="9"/>
  <c r="W26" i="8" s="1"/>
  <c r="Y10" i="9"/>
  <c r="T22" i="8" s="1"/>
  <c r="S10" i="9"/>
  <c r="O22" i="8" s="1"/>
  <c r="H28" i="9"/>
  <c r="E40" i="8" s="1"/>
  <c r="R28" i="9"/>
  <c r="N40" i="8" s="1"/>
  <c r="R26" i="9"/>
  <c r="N38" i="8" s="1"/>
  <c r="L26" i="9"/>
  <c r="I38" i="8" s="1"/>
  <c r="R14" i="9"/>
  <c r="N26" i="8" s="1"/>
  <c r="L14" i="9"/>
  <c r="I26" i="8" s="1"/>
  <c r="I10" i="9"/>
  <c r="F22" i="8" s="1"/>
  <c r="AA10" i="9"/>
  <c r="V22" i="8" s="1"/>
  <c r="U10" i="9"/>
  <c r="Q22" i="8" s="1"/>
  <c r="T26" i="9"/>
  <c r="P38" i="8" s="1"/>
  <c r="T14" i="9"/>
  <c r="P26" i="8" s="1"/>
  <c r="K10" i="9"/>
  <c r="H22" i="8" s="1"/>
  <c r="AC10" i="9"/>
  <c r="X22" i="8" s="1"/>
  <c r="P43" i="15"/>
  <c r="H43" i="15"/>
  <c r="S42" i="15"/>
  <c r="K42" i="15"/>
  <c r="X39" i="15"/>
  <c r="P39" i="15"/>
  <c r="H39" i="15"/>
  <c r="L37" i="15"/>
  <c r="E46" i="15"/>
  <c r="I46" i="15"/>
  <c r="M46" i="15"/>
  <c r="Q46" i="15"/>
  <c r="U46" i="15"/>
  <c r="F46" i="15"/>
  <c r="J46" i="15"/>
  <c r="N46" i="15"/>
  <c r="R46" i="15"/>
  <c r="V43" i="15"/>
  <c r="E43" i="15"/>
  <c r="I43" i="15"/>
  <c r="M43" i="15"/>
  <c r="Q43" i="15"/>
  <c r="U43" i="15"/>
  <c r="E39" i="15"/>
  <c r="I39" i="15"/>
  <c r="M39" i="15"/>
  <c r="Q39" i="15"/>
  <c r="U39" i="15"/>
  <c r="K37" i="15"/>
  <c r="N43" i="15"/>
  <c r="F43" i="15"/>
  <c r="Q42" i="15"/>
  <c r="I42" i="15"/>
  <c r="R39" i="15"/>
  <c r="J39" i="15"/>
  <c r="G44" i="15"/>
  <c r="K44" i="15"/>
  <c r="O44" i="15"/>
  <c r="S44" i="15"/>
  <c r="W44" i="15"/>
  <c r="H44" i="15"/>
  <c r="L44" i="15"/>
  <c r="P44" i="15"/>
  <c r="T44" i="15"/>
  <c r="H42" i="15"/>
  <c r="L42" i="15"/>
  <c r="P42" i="15"/>
  <c r="T42" i="15"/>
  <c r="H27" i="15"/>
  <c r="L27" i="15"/>
  <c r="P27" i="15"/>
  <c r="T27" i="15"/>
  <c r="X27" i="15"/>
  <c r="G27" i="15"/>
  <c r="K27" i="15"/>
  <c r="O27" i="15"/>
  <c r="S27" i="15"/>
  <c r="H23" i="15"/>
  <c r="L23" i="15"/>
  <c r="P23" i="15"/>
  <c r="T23" i="15"/>
  <c r="X23" i="15"/>
  <c r="G23" i="15"/>
  <c r="K23" i="15"/>
  <c r="O23" i="15"/>
  <c r="S23" i="15"/>
  <c r="H21" i="15"/>
  <c r="X21" i="15"/>
  <c r="I29" i="15"/>
  <c r="E41" i="15"/>
  <c r="L41" i="15"/>
  <c r="M41" i="15"/>
  <c r="Q38" i="15"/>
  <c r="F29" i="15"/>
  <c r="Q29" i="15"/>
  <c r="U41" i="15"/>
  <c r="N29" i="15"/>
  <c r="Q21" i="15"/>
  <c r="N37" i="15"/>
  <c r="R50" i="15"/>
  <c r="Y37" i="9"/>
  <c r="T49" i="8" s="1"/>
  <c r="S37" i="9"/>
  <c r="O49" i="8" s="1"/>
  <c r="X37" i="15"/>
  <c r="H37" i="15"/>
  <c r="U50" i="15"/>
  <c r="E37" i="15"/>
  <c r="M37" i="15"/>
  <c r="U37" i="15"/>
  <c r="F37" i="15"/>
  <c r="L31" i="15"/>
  <c r="T31" i="15"/>
  <c r="G31" i="15"/>
  <c r="O31" i="15"/>
  <c r="W31" i="15"/>
  <c r="J21" i="15"/>
  <c r="R21" i="15"/>
  <c r="E21" i="15"/>
  <c r="M21" i="15"/>
  <c r="U21" i="15"/>
  <c r="P37" i="9"/>
  <c r="L49" i="8" s="1"/>
  <c r="T37" i="15"/>
  <c r="J50" i="15"/>
  <c r="G37" i="15"/>
  <c r="O37" i="15"/>
  <c r="W37" i="15"/>
  <c r="R37" i="15"/>
  <c r="F31" i="15"/>
  <c r="N31" i="15"/>
  <c r="V31" i="15"/>
  <c r="I31" i="15"/>
  <c r="Q31" i="15"/>
  <c r="L21" i="15"/>
  <c r="T21" i="15"/>
  <c r="G21" i="15"/>
  <c r="O21" i="15"/>
  <c r="W21" i="15"/>
  <c r="J6" i="13"/>
  <c r="G18" i="18" s="1"/>
  <c r="AB37" i="9"/>
  <c r="W49" i="8" s="1"/>
  <c r="P37" i="15"/>
  <c r="E50" i="15"/>
  <c r="I37" i="15"/>
  <c r="Q37" i="15"/>
  <c r="H31" i="15"/>
  <c r="P31" i="15"/>
  <c r="X31" i="15"/>
  <c r="K31" i="15"/>
  <c r="F21" i="15"/>
  <c r="N21" i="15"/>
  <c r="V21" i="15"/>
  <c r="I21" i="15"/>
  <c r="N6" i="13"/>
  <c r="J18" i="18" s="1"/>
  <c r="W29" i="15"/>
  <c r="V41" i="15"/>
  <c r="X50" i="15"/>
  <c r="W38" i="15"/>
  <c r="Z37" i="9"/>
  <c r="U49" i="8" s="1"/>
  <c r="I37" i="9"/>
  <c r="F49" i="8" s="1"/>
  <c r="R37" i="9"/>
  <c r="N49" i="8" s="1"/>
  <c r="AA37" i="9"/>
  <c r="V49" i="8" s="1"/>
  <c r="L37" i="9"/>
  <c r="I49" i="8" s="1"/>
  <c r="U37" i="9"/>
  <c r="Q49" i="8" s="1"/>
  <c r="X41" i="15"/>
  <c r="H41" i="15"/>
  <c r="K38" i="15"/>
  <c r="G50" i="15"/>
  <c r="O50" i="15"/>
  <c r="W50" i="15"/>
  <c r="L50" i="15"/>
  <c r="T50" i="15"/>
  <c r="G41" i="15"/>
  <c r="O41" i="15"/>
  <c r="W41" i="15"/>
  <c r="F41" i="15"/>
  <c r="M38" i="15"/>
  <c r="L38" i="15"/>
  <c r="T38" i="15"/>
  <c r="H29" i="15"/>
  <c r="P29" i="15"/>
  <c r="X29" i="15"/>
  <c r="K29" i="15"/>
  <c r="S29" i="15"/>
  <c r="K37" i="9"/>
  <c r="H49" i="8" s="1"/>
  <c r="T37" i="9"/>
  <c r="P49" i="8" s="1"/>
  <c r="AC37" i="9"/>
  <c r="X49" i="8" s="1"/>
  <c r="O37" i="9"/>
  <c r="K49" i="8" s="1"/>
  <c r="W37" i="9"/>
  <c r="S49" i="8" s="1"/>
  <c r="T41" i="15"/>
  <c r="G38" i="15"/>
  <c r="I50" i="15"/>
  <c r="Q50" i="15"/>
  <c r="F50" i="15"/>
  <c r="N50" i="15"/>
  <c r="V50" i="15"/>
  <c r="I41" i="15"/>
  <c r="Q41" i="15"/>
  <c r="R41" i="15"/>
  <c r="I38" i="15"/>
  <c r="F38" i="15"/>
  <c r="N38" i="15"/>
  <c r="V38" i="15"/>
  <c r="J29" i="15"/>
  <c r="R29" i="15"/>
  <c r="E29" i="15"/>
  <c r="M29" i="15"/>
  <c r="U29" i="15"/>
  <c r="Q6" i="13"/>
  <c r="M18" i="18" s="1"/>
  <c r="V37" i="15"/>
  <c r="N37" i="9"/>
  <c r="J49" i="8" s="1"/>
  <c r="V37" i="9"/>
  <c r="R49" i="8" s="1"/>
  <c r="H37" i="9"/>
  <c r="E49" i="8" s="1"/>
  <c r="Q37" i="9"/>
  <c r="M49" i="8" s="1"/>
  <c r="P41" i="15"/>
  <c r="S38" i="15"/>
  <c r="K50" i="15"/>
  <c r="S50" i="15"/>
  <c r="H50" i="15"/>
  <c r="P50" i="15"/>
  <c r="K41" i="15"/>
  <c r="S41" i="15"/>
  <c r="N41" i="15"/>
  <c r="U38" i="15"/>
  <c r="E38" i="15"/>
  <c r="H38" i="15"/>
  <c r="P38" i="15"/>
  <c r="X38" i="15"/>
  <c r="L29" i="15"/>
  <c r="T29" i="15"/>
  <c r="G29" i="15"/>
  <c r="O29" i="15"/>
  <c r="Z6" i="13"/>
  <c r="U18" i="18" s="1"/>
  <c r="V6" i="13"/>
  <c r="R18" i="18" s="1"/>
  <c r="H6" i="13"/>
  <c r="E18" i="18" s="1"/>
  <c r="L6" i="13"/>
  <c r="I18" i="18" s="1"/>
  <c r="U6" i="13"/>
  <c r="Q18" i="18" s="1"/>
  <c r="I6" i="13"/>
  <c r="F18" i="18" s="1"/>
  <c r="R6" i="13"/>
  <c r="N18" i="18" s="1"/>
  <c r="AA6" i="13"/>
  <c r="V18" i="18" s="1"/>
  <c r="G18" i="8"/>
  <c r="R18" i="8"/>
  <c r="O6" i="13"/>
  <c r="K18" i="18" s="1"/>
  <c r="S6" i="13"/>
  <c r="O18" i="18" s="1"/>
  <c r="W6" i="13"/>
  <c r="S18" i="18" s="1"/>
  <c r="AB6" i="13"/>
  <c r="W18" i="18" s="1"/>
  <c r="K6" i="13"/>
  <c r="H18" i="18" s="1"/>
  <c r="P6" i="13"/>
  <c r="L18" i="18" s="1"/>
  <c r="T6" i="13"/>
  <c r="P18" i="18" s="1"/>
  <c r="Y6" i="13"/>
  <c r="T18" i="18" s="1"/>
  <c r="AB5" i="13"/>
  <c r="W17" i="18" s="1"/>
  <c r="Z5" i="13"/>
  <c r="U17" i="18" s="1"/>
  <c r="W5" i="13"/>
  <c r="S17" i="18" s="1"/>
  <c r="U5" i="13"/>
  <c r="Q17" i="18" s="1"/>
  <c r="S5" i="13"/>
  <c r="O17" i="18" s="1"/>
  <c r="Q5" i="13"/>
  <c r="M17" i="18" s="1"/>
  <c r="O5" i="13"/>
  <c r="K17" i="18" s="1"/>
  <c r="L5" i="13"/>
  <c r="I17" i="18" s="1"/>
  <c r="J5" i="13"/>
  <c r="G17" i="18" s="1"/>
  <c r="H5" i="13"/>
  <c r="E17" i="18" s="1"/>
  <c r="AC5" i="13"/>
  <c r="X17" i="18" s="1"/>
  <c r="AA5" i="13"/>
  <c r="V17" i="18" s="1"/>
  <c r="Y5" i="13"/>
  <c r="T17" i="18" s="1"/>
  <c r="V5" i="13"/>
  <c r="R17" i="18" s="1"/>
  <c r="T5" i="13"/>
  <c r="P17" i="18" s="1"/>
  <c r="R5" i="13"/>
  <c r="N17" i="18" s="1"/>
  <c r="P5" i="13"/>
  <c r="L17" i="18" s="1"/>
  <c r="N5" i="13"/>
  <c r="J17" i="18" s="1"/>
  <c r="K5" i="13"/>
  <c r="H17" i="18" s="1"/>
  <c r="I5" i="13"/>
  <c r="F17" i="18" s="1"/>
  <c r="AB5" i="12"/>
  <c r="W17" i="17" s="1"/>
  <c r="Z5" i="12"/>
  <c r="U17" i="17" s="1"/>
  <c r="W5" i="12"/>
  <c r="S17" i="17" s="1"/>
  <c r="U5" i="12"/>
  <c r="Q17" i="17" s="1"/>
  <c r="S5" i="12"/>
  <c r="O17" i="17" s="1"/>
  <c r="Q5" i="12"/>
  <c r="M17" i="17" s="1"/>
  <c r="O5" i="12"/>
  <c r="K17" i="17" s="1"/>
  <c r="L5" i="12"/>
  <c r="I17" i="17" s="1"/>
  <c r="J5" i="12"/>
  <c r="G17" i="17" s="1"/>
  <c r="H5" i="12"/>
  <c r="E17" i="17" s="1"/>
  <c r="AC5" i="12"/>
  <c r="X17" i="17" s="1"/>
  <c r="AA5" i="12"/>
  <c r="V17" i="17" s="1"/>
  <c r="Y5" i="12"/>
  <c r="T17" i="17" s="1"/>
  <c r="V5" i="12"/>
  <c r="R17" i="17" s="1"/>
  <c r="T5" i="12"/>
  <c r="P17" i="17" s="1"/>
  <c r="R5" i="12"/>
  <c r="N17" i="17" s="1"/>
  <c r="P5" i="12"/>
  <c r="L17" i="17" s="1"/>
  <c r="N5" i="12"/>
  <c r="J17" i="17" s="1"/>
  <c r="K5" i="12"/>
  <c r="H17" i="17" s="1"/>
  <c r="I5" i="12"/>
  <c r="F17" i="17" s="1"/>
  <c r="W49" i="15"/>
  <c r="U49" i="15"/>
  <c r="S49" i="15"/>
  <c r="Q49" i="15"/>
  <c r="O49" i="15"/>
  <c r="M49" i="15"/>
  <c r="K49" i="15"/>
  <c r="I49" i="15"/>
  <c r="G49" i="15"/>
  <c r="E49" i="15"/>
  <c r="X49" i="15"/>
  <c r="V49" i="15"/>
  <c r="T49" i="15"/>
  <c r="R49" i="15"/>
  <c r="P49" i="15"/>
  <c r="N49" i="15"/>
  <c r="L49" i="15"/>
  <c r="J49" i="15"/>
  <c r="H49" i="15"/>
  <c r="F49" i="15"/>
  <c r="W45" i="15"/>
  <c r="U45" i="15"/>
  <c r="S45" i="15"/>
  <c r="Q45" i="15"/>
  <c r="O45" i="15"/>
  <c r="M45" i="15"/>
  <c r="K45" i="15"/>
  <c r="I45" i="15"/>
  <c r="G45" i="15"/>
  <c r="E45" i="15"/>
  <c r="X45" i="15"/>
  <c r="V45" i="15"/>
  <c r="T45" i="15"/>
  <c r="R45" i="15"/>
  <c r="P45" i="15"/>
  <c r="N45" i="15"/>
  <c r="L45" i="15"/>
  <c r="J45" i="15"/>
  <c r="H45" i="15"/>
  <c r="F45" i="15"/>
  <c r="G36" i="15"/>
  <c r="K36" i="15"/>
  <c r="O36" i="15"/>
  <c r="S36" i="15"/>
  <c r="W36" i="15"/>
  <c r="H36" i="15"/>
  <c r="L36" i="15"/>
  <c r="P36" i="15"/>
  <c r="T36" i="15"/>
  <c r="X36" i="15"/>
  <c r="G32" i="15"/>
  <c r="K32" i="15"/>
  <c r="O32" i="15"/>
  <c r="S32" i="15"/>
  <c r="W32" i="15"/>
  <c r="H32" i="15"/>
  <c r="L32" i="15"/>
  <c r="P32" i="15"/>
  <c r="T32" i="15"/>
  <c r="X32" i="15"/>
  <c r="G28" i="15"/>
  <c r="K28" i="15"/>
  <c r="O28" i="15"/>
  <c r="S28" i="15"/>
  <c r="W28" i="15"/>
  <c r="H28" i="15"/>
  <c r="L28" i="15"/>
  <c r="P28" i="15"/>
  <c r="T28" i="15"/>
  <c r="X28" i="15"/>
  <c r="G24" i="15"/>
  <c r="K24" i="15"/>
  <c r="O24" i="15"/>
  <c r="S24" i="15"/>
  <c r="W24" i="15"/>
  <c r="H24" i="15"/>
  <c r="L24" i="15"/>
  <c r="P24" i="15"/>
  <c r="T24" i="15"/>
  <c r="X24" i="15"/>
  <c r="G20" i="15"/>
  <c r="K20" i="15"/>
  <c r="O20" i="15"/>
  <c r="S20" i="15"/>
  <c r="W20" i="15"/>
  <c r="H20" i="15"/>
  <c r="L20" i="15"/>
  <c r="P20" i="15"/>
  <c r="T20" i="15"/>
  <c r="X20" i="15"/>
  <c r="G34" i="15"/>
  <c r="K34" i="15"/>
  <c r="O34" i="15"/>
  <c r="S34" i="15"/>
  <c r="W34" i="15"/>
  <c r="H34" i="15"/>
  <c r="L34" i="15"/>
  <c r="P34" i="15"/>
  <c r="T34" i="15"/>
  <c r="X34" i="15"/>
  <c r="G30" i="15"/>
  <c r="K30" i="15"/>
  <c r="O30" i="15"/>
  <c r="S30" i="15"/>
  <c r="W30" i="15"/>
  <c r="H30" i="15"/>
  <c r="L30" i="15"/>
  <c r="P30" i="15"/>
  <c r="T30" i="15"/>
  <c r="X30" i="15"/>
  <c r="G26" i="15"/>
  <c r="K26" i="15"/>
  <c r="O26" i="15"/>
  <c r="S26" i="15"/>
  <c r="W26" i="15"/>
  <c r="H26" i="15"/>
  <c r="L26" i="15"/>
  <c r="P26" i="15"/>
  <c r="T26" i="15"/>
  <c r="X26" i="15"/>
  <c r="G22" i="15"/>
  <c r="K22" i="15"/>
  <c r="O22" i="15"/>
  <c r="S22" i="15"/>
  <c r="W22" i="15"/>
  <c r="H22" i="15"/>
  <c r="L22" i="15"/>
  <c r="P22" i="15"/>
  <c r="T22" i="15"/>
  <c r="X22" i="15"/>
  <c r="J6" i="11"/>
  <c r="G18" i="15" s="1"/>
  <c r="O6" i="11"/>
  <c r="K18" i="15" s="1"/>
  <c r="S6" i="11"/>
  <c r="O18" i="15" s="1"/>
  <c r="W6" i="11"/>
  <c r="S18" i="15" s="1"/>
  <c r="AB6" i="11"/>
  <c r="W18" i="15" s="1"/>
  <c r="K6" i="11"/>
  <c r="H18" i="15" s="1"/>
  <c r="P6" i="11"/>
  <c r="L18" i="15" s="1"/>
  <c r="T6" i="11"/>
  <c r="P18" i="15" s="1"/>
  <c r="Y6" i="11"/>
  <c r="T18" i="15" s="1"/>
  <c r="AC6" i="11"/>
  <c r="X18" i="15" s="1"/>
  <c r="W47" i="15"/>
  <c r="U47" i="15"/>
  <c r="S47" i="15"/>
  <c r="Q47" i="15"/>
  <c r="O47" i="15"/>
  <c r="M47" i="15"/>
  <c r="K47" i="15"/>
  <c r="I47" i="15"/>
  <c r="G47" i="15"/>
  <c r="E47" i="15"/>
  <c r="X47" i="15"/>
  <c r="V47" i="15"/>
  <c r="T47" i="15"/>
  <c r="R47" i="15"/>
  <c r="P47" i="15"/>
  <c r="N47" i="15"/>
  <c r="L47" i="15"/>
  <c r="J47" i="15"/>
  <c r="H47" i="15"/>
  <c r="F47" i="15"/>
  <c r="E36" i="15"/>
  <c r="I36" i="15"/>
  <c r="M36" i="15"/>
  <c r="Q36" i="15"/>
  <c r="U36" i="15"/>
  <c r="F36" i="15"/>
  <c r="J36" i="15"/>
  <c r="N36" i="15"/>
  <c r="R36" i="15"/>
  <c r="E32" i="15"/>
  <c r="I32" i="15"/>
  <c r="M32" i="15"/>
  <c r="Q32" i="15"/>
  <c r="U32" i="15"/>
  <c r="F32" i="15"/>
  <c r="J32" i="15"/>
  <c r="N32" i="15"/>
  <c r="R32" i="15"/>
  <c r="E28" i="15"/>
  <c r="I28" i="15"/>
  <c r="M28" i="15"/>
  <c r="Q28" i="15"/>
  <c r="U28" i="15"/>
  <c r="F28" i="15"/>
  <c r="J28" i="15"/>
  <c r="N28" i="15"/>
  <c r="R28" i="15"/>
  <c r="E24" i="15"/>
  <c r="I24" i="15"/>
  <c r="M24" i="15"/>
  <c r="Q24" i="15"/>
  <c r="U24" i="15"/>
  <c r="F24" i="15"/>
  <c r="J24" i="15"/>
  <c r="N24" i="15"/>
  <c r="R24" i="15"/>
  <c r="E20" i="15"/>
  <c r="I20" i="15"/>
  <c r="M20" i="15"/>
  <c r="Q20" i="15"/>
  <c r="U20" i="15"/>
  <c r="F20" i="15"/>
  <c r="J20" i="15"/>
  <c r="N20" i="15"/>
  <c r="R20" i="15"/>
  <c r="E34" i="15"/>
  <c r="I34" i="15"/>
  <c r="M34" i="15"/>
  <c r="Q34" i="15"/>
  <c r="U34" i="15"/>
  <c r="F34" i="15"/>
  <c r="J34" i="15"/>
  <c r="N34" i="15"/>
  <c r="R34" i="15"/>
  <c r="E30" i="15"/>
  <c r="I30" i="15"/>
  <c r="M30" i="15"/>
  <c r="Q30" i="15"/>
  <c r="U30" i="15"/>
  <c r="F30" i="15"/>
  <c r="J30" i="15"/>
  <c r="N30" i="15"/>
  <c r="R30" i="15"/>
  <c r="E26" i="15"/>
  <c r="I26" i="15"/>
  <c r="M26" i="15"/>
  <c r="Q26" i="15"/>
  <c r="U26" i="15"/>
  <c r="F26" i="15"/>
  <c r="J26" i="15"/>
  <c r="N26" i="15"/>
  <c r="R26" i="15"/>
  <c r="E22" i="15"/>
  <c r="I22" i="15"/>
  <c r="M22" i="15"/>
  <c r="Q22" i="15"/>
  <c r="U22" i="15"/>
  <c r="F22" i="15"/>
  <c r="J22" i="15"/>
  <c r="N22" i="15"/>
  <c r="R22" i="15"/>
  <c r="H6" i="11"/>
  <c r="E18" i="15" s="1"/>
  <c r="L6" i="11"/>
  <c r="I18" i="15" s="1"/>
  <c r="Q6" i="11"/>
  <c r="M18" i="15" s="1"/>
  <c r="U6" i="11"/>
  <c r="Q18" i="15" s="1"/>
  <c r="Z6" i="11"/>
  <c r="U18" i="15" s="1"/>
  <c r="I6" i="11"/>
  <c r="F18" i="15" s="1"/>
  <c r="N6" i="11"/>
  <c r="J18" i="15" s="1"/>
  <c r="R6" i="11"/>
  <c r="N18" i="15" s="1"/>
  <c r="V6" i="11"/>
  <c r="R18" i="15" s="1"/>
  <c r="AB31" i="9"/>
  <c r="W43" i="8" s="1"/>
  <c r="Z31" i="9"/>
  <c r="U43" i="8" s="1"/>
  <c r="W31" i="9"/>
  <c r="S43" i="8" s="1"/>
  <c r="U31" i="9"/>
  <c r="Q43" i="8" s="1"/>
  <c r="S31" i="9"/>
  <c r="O43" i="8" s="1"/>
  <c r="Q31" i="9"/>
  <c r="M43" i="8" s="1"/>
  <c r="O31" i="9"/>
  <c r="K43" i="8" s="1"/>
  <c r="L31" i="9"/>
  <c r="I43" i="8" s="1"/>
  <c r="J31" i="9"/>
  <c r="G43" i="8" s="1"/>
  <c r="H31" i="9"/>
  <c r="E43" i="8" s="1"/>
  <c r="AC31" i="9"/>
  <c r="X43" i="8" s="1"/>
  <c r="AA31" i="9"/>
  <c r="V43" i="8" s="1"/>
  <c r="Y31" i="9"/>
  <c r="T43" i="8" s="1"/>
  <c r="V31" i="9"/>
  <c r="R43" i="8" s="1"/>
  <c r="T31" i="9"/>
  <c r="P43" i="8" s="1"/>
  <c r="R31" i="9"/>
  <c r="N43" i="8" s="1"/>
  <c r="P31" i="9"/>
  <c r="L43" i="8" s="1"/>
  <c r="N31" i="9"/>
  <c r="J43" i="8" s="1"/>
  <c r="K31" i="9"/>
  <c r="H43" i="8" s="1"/>
  <c r="I31" i="9"/>
  <c r="F43" i="8" s="1"/>
  <c r="P5" i="9"/>
  <c r="AB5" i="9"/>
  <c r="Z5" i="9"/>
  <c r="W5" i="9"/>
  <c r="U5" i="9"/>
  <c r="S5" i="9"/>
  <c r="Q5" i="9"/>
  <c r="O5" i="9"/>
  <c r="L5" i="9"/>
  <c r="J5" i="9"/>
  <c r="H5" i="9"/>
  <c r="AC5" i="9"/>
  <c r="AA5" i="9"/>
  <c r="Y5" i="9"/>
  <c r="V5" i="9"/>
  <c r="T5" i="9"/>
  <c r="R5" i="9"/>
  <c r="N5" i="9"/>
  <c r="K5" i="9"/>
  <c r="I5" i="9"/>
  <c r="H38" i="9"/>
  <c r="E50" i="8" s="1"/>
  <c r="L38" i="9"/>
  <c r="I50" i="8" s="1"/>
  <c r="Q38" i="9"/>
  <c r="M50" i="8" s="1"/>
  <c r="U38" i="9"/>
  <c r="Q50" i="8" s="1"/>
  <c r="Z38" i="9"/>
  <c r="U50" i="8" s="1"/>
  <c r="I38" i="9"/>
  <c r="F50" i="8" s="1"/>
  <c r="N38" i="9"/>
  <c r="J50" i="8" s="1"/>
  <c r="R38" i="9"/>
  <c r="N50" i="8" s="1"/>
  <c r="V38" i="9"/>
  <c r="R50" i="8" s="1"/>
  <c r="AA38" i="9"/>
  <c r="V50" i="8" s="1"/>
  <c r="H32" i="9"/>
  <c r="E44" i="8" s="1"/>
  <c r="L32" i="9"/>
  <c r="I44" i="8" s="1"/>
  <c r="Q32" i="9"/>
  <c r="M44" i="8" s="1"/>
  <c r="U32" i="9"/>
  <c r="Q44" i="8" s="1"/>
  <c r="Z32" i="9"/>
  <c r="U44" i="8" s="1"/>
  <c r="I32" i="9"/>
  <c r="F44" i="8" s="1"/>
  <c r="N32" i="9"/>
  <c r="J44" i="8" s="1"/>
  <c r="R32" i="9"/>
  <c r="N44" i="8" s="1"/>
  <c r="V32" i="9"/>
  <c r="R44" i="8" s="1"/>
  <c r="AA32" i="9"/>
  <c r="V44" i="8" s="1"/>
  <c r="H30" i="9"/>
  <c r="E42" i="8" s="1"/>
  <c r="L30" i="9"/>
  <c r="I42" i="8" s="1"/>
  <c r="Q30" i="9"/>
  <c r="M42" i="8" s="1"/>
  <c r="U30" i="9"/>
  <c r="Q42" i="8" s="1"/>
  <c r="Z30" i="9"/>
  <c r="U42" i="8" s="1"/>
  <c r="I30" i="9"/>
  <c r="F42" i="8" s="1"/>
  <c r="N30" i="9"/>
  <c r="J42" i="8" s="1"/>
  <c r="R30" i="9"/>
  <c r="N42" i="8" s="1"/>
  <c r="V30" i="9"/>
  <c r="R42" i="8" s="1"/>
  <c r="AA30" i="9"/>
  <c r="V42" i="8" s="1"/>
  <c r="J36" i="9"/>
  <c r="G48" i="8" s="1"/>
  <c r="O36" i="9"/>
  <c r="K48" i="8" s="1"/>
  <c r="S36" i="9"/>
  <c r="O48" i="8" s="1"/>
  <c r="W36" i="9"/>
  <c r="S48" i="8" s="1"/>
  <c r="AB36" i="9"/>
  <c r="W48" i="8" s="1"/>
  <c r="K36" i="9"/>
  <c r="H48" i="8" s="1"/>
  <c r="P36" i="9"/>
  <c r="L48" i="8" s="1"/>
  <c r="T36" i="9"/>
  <c r="P48" i="8" s="1"/>
  <c r="Y36" i="9"/>
  <c r="T48" i="8" s="1"/>
  <c r="AC36" i="9"/>
  <c r="X48" i="8" s="1"/>
  <c r="J34" i="9"/>
  <c r="G46" i="8" s="1"/>
  <c r="O34" i="9"/>
  <c r="K46" i="8" s="1"/>
  <c r="S34" i="9"/>
  <c r="O46" i="8" s="1"/>
  <c r="W34" i="9"/>
  <c r="S46" i="8" s="1"/>
  <c r="AB34" i="9"/>
  <c r="W46" i="8" s="1"/>
  <c r="K34" i="9"/>
  <c r="H46" i="8" s="1"/>
  <c r="P34" i="9"/>
  <c r="L46" i="8" s="1"/>
  <c r="T34" i="9"/>
  <c r="P46" i="8" s="1"/>
  <c r="Y34" i="9"/>
  <c r="T46" i="8" s="1"/>
  <c r="AC34" i="9"/>
  <c r="X46" i="8" s="1"/>
  <c r="J29" i="9"/>
  <c r="G41" i="8" s="1"/>
  <c r="O29" i="9"/>
  <c r="K41" i="8" s="1"/>
  <c r="S29" i="9"/>
  <c r="O41" i="8" s="1"/>
  <c r="W29" i="9"/>
  <c r="S41" i="8" s="1"/>
  <c r="AC29" i="9"/>
  <c r="X41" i="8" s="1"/>
  <c r="K29" i="9"/>
  <c r="H41" i="8" s="1"/>
  <c r="P29" i="9"/>
  <c r="L41" i="8" s="1"/>
  <c r="T29" i="9"/>
  <c r="P41" i="8" s="1"/>
  <c r="Y29" i="9"/>
  <c r="T41" i="8" s="1"/>
  <c r="AB29" i="9"/>
  <c r="W41" i="8" s="1"/>
  <c r="J25" i="9"/>
  <c r="G37" i="8" s="1"/>
  <c r="O25" i="9"/>
  <c r="K37" i="8" s="1"/>
  <c r="S25" i="9"/>
  <c r="O37" i="8" s="1"/>
  <c r="W25" i="9"/>
  <c r="S37" i="8" s="1"/>
  <c r="AB25" i="9"/>
  <c r="W37" i="8" s="1"/>
  <c r="K25" i="9"/>
  <c r="H37" i="8" s="1"/>
  <c r="P25" i="9"/>
  <c r="L37" i="8" s="1"/>
  <c r="T25" i="9"/>
  <c r="P37" i="8" s="1"/>
  <c r="Y25" i="9"/>
  <c r="T37" i="8" s="1"/>
  <c r="AC25" i="9"/>
  <c r="X37" i="8" s="1"/>
  <c r="J21" i="9"/>
  <c r="G33" i="8" s="1"/>
  <c r="O21" i="9"/>
  <c r="K33" i="8" s="1"/>
  <c r="S21" i="9"/>
  <c r="O33" i="8" s="1"/>
  <c r="W21" i="9"/>
  <c r="S33" i="8" s="1"/>
  <c r="AB21" i="9"/>
  <c r="W33" i="8" s="1"/>
  <c r="K21" i="9"/>
  <c r="H33" i="8" s="1"/>
  <c r="P21" i="9"/>
  <c r="L33" i="8" s="1"/>
  <c r="T21" i="9"/>
  <c r="P33" i="8" s="1"/>
  <c r="Y21" i="9"/>
  <c r="T33" i="8" s="1"/>
  <c r="AC21" i="9"/>
  <c r="X33" i="8" s="1"/>
  <c r="J17" i="9"/>
  <c r="G29" i="8" s="1"/>
  <c r="O17" i="9"/>
  <c r="K29" i="8" s="1"/>
  <c r="S17" i="9"/>
  <c r="O29" i="8" s="1"/>
  <c r="W17" i="9"/>
  <c r="S29" i="8" s="1"/>
  <c r="AB17" i="9"/>
  <c r="W29" i="8" s="1"/>
  <c r="K17" i="9"/>
  <c r="H29" i="8" s="1"/>
  <c r="P17" i="9"/>
  <c r="L29" i="8" s="1"/>
  <c r="T17" i="9"/>
  <c r="P29" i="8" s="1"/>
  <c r="Y17" i="9"/>
  <c r="T29" i="8" s="1"/>
  <c r="AC17" i="9"/>
  <c r="X29" i="8" s="1"/>
  <c r="J13" i="9"/>
  <c r="G25" i="8" s="1"/>
  <c r="O13" i="9"/>
  <c r="K25" i="8" s="1"/>
  <c r="S13" i="9"/>
  <c r="O25" i="8" s="1"/>
  <c r="W13" i="9"/>
  <c r="S25" i="8" s="1"/>
  <c r="AB13" i="9"/>
  <c r="W25" i="8" s="1"/>
  <c r="K13" i="9"/>
  <c r="H25" i="8" s="1"/>
  <c r="P13" i="9"/>
  <c r="L25" i="8" s="1"/>
  <c r="T13" i="9"/>
  <c r="P25" i="8" s="1"/>
  <c r="Y13" i="9"/>
  <c r="T25" i="8" s="1"/>
  <c r="AC13" i="9"/>
  <c r="X25" i="8" s="1"/>
  <c r="J9" i="9"/>
  <c r="G21" i="8" s="1"/>
  <c r="O9" i="9"/>
  <c r="K21" i="8" s="1"/>
  <c r="S9" i="9"/>
  <c r="O21" i="8" s="1"/>
  <c r="W9" i="9"/>
  <c r="S21" i="8" s="1"/>
  <c r="AB9" i="9"/>
  <c r="W21" i="8" s="1"/>
  <c r="K9" i="9"/>
  <c r="H21" i="8" s="1"/>
  <c r="P9" i="9"/>
  <c r="L21" i="8" s="1"/>
  <c r="T9" i="9"/>
  <c r="P21" i="8" s="1"/>
  <c r="Y9" i="9"/>
  <c r="T21" i="8" s="1"/>
  <c r="AC9" i="9"/>
  <c r="X21" i="8" s="1"/>
  <c r="J27" i="9"/>
  <c r="G39" i="8" s="1"/>
  <c r="O27" i="9"/>
  <c r="K39" i="8" s="1"/>
  <c r="S27" i="9"/>
  <c r="O39" i="8" s="1"/>
  <c r="W27" i="9"/>
  <c r="S39" i="8" s="1"/>
  <c r="AB27" i="9"/>
  <c r="W39" i="8" s="1"/>
  <c r="K27" i="9"/>
  <c r="H39" i="8" s="1"/>
  <c r="P27" i="9"/>
  <c r="L39" i="8" s="1"/>
  <c r="T27" i="9"/>
  <c r="P39" i="8" s="1"/>
  <c r="Y27" i="9"/>
  <c r="T39" i="8" s="1"/>
  <c r="AC27" i="9"/>
  <c r="X39" i="8" s="1"/>
  <c r="J23" i="9"/>
  <c r="G35" i="8" s="1"/>
  <c r="O23" i="9"/>
  <c r="K35" i="8" s="1"/>
  <c r="S23" i="9"/>
  <c r="O35" i="8" s="1"/>
  <c r="W23" i="9"/>
  <c r="S35" i="8" s="1"/>
  <c r="AB23" i="9"/>
  <c r="W35" i="8" s="1"/>
  <c r="K23" i="9"/>
  <c r="H35" i="8" s="1"/>
  <c r="P23" i="9"/>
  <c r="L35" i="8" s="1"/>
  <c r="T23" i="9"/>
  <c r="P35" i="8" s="1"/>
  <c r="Y23" i="9"/>
  <c r="T35" i="8" s="1"/>
  <c r="AC23" i="9"/>
  <c r="X35" i="8" s="1"/>
  <c r="J19" i="9"/>
  <c r="G31" i="8" s="1"/>
  <c r="O19" i="9"/>
  <c r="K31" i="8" s="1"/>
  <c r="S19" i="9"/>
  <c r="O31" i="8" s="1"/>
  <c r="W19" i="9"/>
  <c r="S31" i="8" s="1"/>
  <c r="AB19" i="9"/>
  <c r="W31" i="8" s="1"/>
  <c r="K19" i="9"/>
  <c r="H31" i="8" s="1"/>
  <c r="P19" i="9"/>
  <c r="L31" i="8" s="1"/>
  <c r="T19" i="9"/>
  <c r="P31" i="8" s="1"/>
  <c r="Y19" i="9"/>
  <c r="T31" i="8" s="1"/>
  <c r="AC19" i="9"/>
  <c r="X31" i="8" s="1"/>
  <c r="J15" i="9"/>
  <c r="G27" i="8" s="1"/>
  <c r="O15" i="9"/>
  <c r="K27" i="8" s="1"/>
  <c r="S15" i="9"/>
  <c r="O27" i="8" s="1"/>
  <c r="W15" i="9"/>
  <c r="S27" i="8" s="1"/>
  <c r="AB15" i="9"/>
  <c r="W27" i="8" s="1"/>
  <c r="K15" i="9"/>
  <c r="H27" i="8" s="1"/>
  <c r="P15" i="9"/>
  <c r="L27" i="8" s="1"/>
  <c r="T15" i="9"/>
  <c r="P27" i="8" s="1"/>
  <c r="Y15" i="9"/>
  <c r="T27" i="8" s="1"/>
  <c r="AC15" i="9"/>
  <c r="X27" i="8" s="1"/>
  <c r="J11" i="9"/>
  <c r="G23" i="8" s="1"/>
  <c r="O11" i="9"/>
  <c r="K23" i="8" s="1"/>
  <c r="S11" i="9"/>
  <c r="O23" i="8" s="1"/>
  <c r="W11" i="9"/>
  <c r="S23" i="8" s="1"/>
  <c r="AB11" i="9"/>
  <c r="W23" i="8" s="1"/>
  <c r="K11" i="9"/>
  <c r="H23" i="8" s="1"/>
  <c r="P11" i="9"/>
  <c r="L23" i="8" s="1"/>
  <c r="T11" i="9"/>
  <c r="P23" i="8" s="1"/>
  <c r="Y11" i="9"/>
  <c r="T23" i="8" s="1"/>
  <c r="AC11" i="9"/>
  <c r="X23" i="8" s="1"/>
  <c r="AB35" i="9"/>
  <c r="W47" i="8" s="1"/>
  <c r="Z35" i="9"/>
  <c r="U47" i="8" s="1"/>
  <c r="W35" i="9"/>
  <c r="S47" i="8" s="1"/>
  <c r="U35" i="9"/>
  <c r="Q47" i="8" s="1"/>
  <c r="S35" i="9"/>
  <c r="O47" i="8" s="1"/>
  <c r="Q35" i="9"/>
  <c r="M47" i="8" s="1"/>
  <c r="O35" i="9"/>
  <c r="K47" i="8" s="1"/>
  <c r="L35" i="9"/>
  <c r="I47" i="8" s="1"/>
  <c r="J35" i="9"/>
  <c r="G47" i="8" s="1"/>
  <c r="H35" i="9"/>
  <c r="E47" i="8" s="1"/>
  <c r="AC35" i="9"/>
  <c r="X47" i="8" s="1"/>
  <c r="AA35" i="9"/>
  <c r="V47" i="8" s="1"/>
  <c r="Y35" i="9"/>
  <c r="T47" i="8" s="1"/>
  <c r="V35" i="9"/>
  <c r="R47" i="8" s="1"/>
  <c r="T35" i="9"/>
  <c r="P47" i="8" s="1"/>
  <c r="R35" i="9"/>
  <c r="N47" i="8" s="1"/>
  <c r="P35" i="9"/>
  <c r="L47" i="8" s="1"/>
  <c r="N35" i="9"/>
  <c r="J47" i="8" s="1"/>
  <c r="K35" i="9"/>
  <c r="H47" i="8" s="1"/>
  <c r="I35" i="9"/>
  <c r="F47" i="8" s="1"/>
  <c r="AC7" i="9"/>
  <c r="X19" i="8" s="1"/>
  <c r="AA7" i="9"/>
  <c r="V19" i="8" s="1"/>
  <c r="Y7" i="9"/>
  <c r="T19" i="8" s="1"/>
  <c r="V7" i="9"/>
  <c r="R19" i="8" s="1"/>
  <c r="T7" i="9"/>
  <c r="P19" i="8" s="1"/>
  <c r="R7" i="9"/>
  <c r="N19" i="8" s="1"/>
  <c r="N7" i="9"/>
  <c r="J19" i="8" s="1"/>
  <c r="I7" i="9"/>
  <c r="F19" i="8" s="1"/>
  <c r="AB7" i="9"/>
  <c r="W19" i="8" s="1"/>
  <c r="Z7" i="9"/>
  <c r="U19" i="8" s="1"/>
  <c r="W7" i="9"/>
  <c r="S19" i="8" s="1"/>
  <c r="U7" i="9"/>
  <c r="Q19" i="8" s="1"/>
  <c r="S7" i="9"/>
  <c r="O19" i="8" s="1"/>
  <c r="Q7" i="9"/>
  <c r="M19" i="8" s="1"/>
  <c r="O7" i="9"/>
  <c r="K19" i="8" s="1"/>
  <c r="L7" i="9"/>
  <c r="I19" i="8" s="1"/>
  <c r="J7" i="9"/>
  <c r="G19" i="8" s="1"/>
  <c r="H7" i="9"/>
  <c r="E19" i="8" s="1"/>
  <c r="P7" i="9"/>
  <c r="L19" i="8" s="1"/>
  <c r="K7" i="9"/>
  <c r="H19" i="8" s="1"/>
  <c r="J38" i="9"/>
  <c r="G50" i="8" s="1"/>
  <c r="O38" i="9"/>
  <c r="K50" i="8" s="1"/>
  <c r="S38" i="9"/>
  <c r="O50" i="8" s="1"/>
  <c r="W38" i="9"/>
  <c r="S50" i="8" s="1"/>
  <c r="AB38" i="9"/>
  <c r="W50" i="8" s="1"/>
  <c r="K38" i="9"/>
  <c r="H50" i="8" s="1"/>
  <c r="P38" i="9"/>
  <c r="L50" i="8" s="1"/>
  <c r="T38" i="9"/>
  <c r="P50" i="8" s="1"/>
  <c r="Y38" i="9"/>
  <c r="T50" i="8" s="1"/>
  <c r="J32" i="9"/>
  <c r="G44" i="8" s="1"/>
  <c r="O32" i="9"/>
  <c r="K44" i="8" s="1"/>
  <c r="S32" i="9"/>
  <c r="O44" i="8" s="1"/>
  <c r="W32" i="9"/>
  <c r="S44" i="8" s="1"/>
  <c r="AB32" i="9"/>
  <c r="W44" i="8" s="1"/>
  <c r="K32" i="9"/>
  <c r="H44" i="8" s="1"/>
  <c r="P32" i="9"/>
  <c r="L44" i="8" s="1"/>
  <c r="T32" i="9"/>
  <c r="P44" i="8" s="1"/>
  <c r="Y32" i="9"/>
  <c r="T44" i="8" s="1"/>
  <c r="J30" i="9"/>
  <c r="G42" i="8" s="1"/>
  <c r="O30" i="9"/>
  <c r="K42" i="8" s="1"/>
  <c r="S30" i="9"/>
  <c r="O42" i="8" s="1"/>
  <c r="W30" i="9"/>
  <c r="S42" i="8" s="1"/>
  <c r="AB30" i="9"/>
  <c r="W42" i="8" s="1"/>
  <c r="K30" i="9"/>
  <c r="H42" i="8" s="1"/>
  <c r="P30" i="9"/>
  <c r="L42" i="8" s="1"/>
  <c r="T30" i="9"/>
  <c r="P42" i="8" s="1"/>
  <c r="Y30" i="9"/>
  <c r="T42" i="8" s="1"/>
  <c r="H36" i="9"/>
  <c r="E48" i="8" s="1"/>
  <c r="L36" i="9"/>
  <c r="I48" i="8" s="1"/>
  <c r="Q36" i="9"/>
  <c r="M48" i="8" s="1"/>
  <c r="U36" i="9"/>
  <c r="Q48" i="8" s="1"/>
  <c r="Z36" i="9"/>
  <c r="U48" i="8" s="1"/>
  <c r="I36" i="9"/>
  <c r="F48" i="8" s="1"/>
  <c r="N36" i="9"/>
  <c r="J48" i="8" s="1"/>
  <c r="R36" i="9"/>
  <c r="N48" i="8" s="1"/>
  <c r="V36" i="9"/>
  <c r="R48" i="8" s="1"/>
  <c r="H34" i="9"/>
  <c r="E46" i="8" s="1"/>
  <c r="L34" i="9"/>
  <c r="I46" i="8" s="1"/>
  <c r="Q34" i="9"/>
  <c r="M46" i="8" s="1"/>
  <c r="U34" i="9"/>
  <c r="Q46" i="8" s="1"/>
  <c r="Z34" i="9"/>
  <c r="U46" i="8" s="1"/>
  <c r="I34" i="9"/>
  <c r="F46" i="8" s="1"/>
  <c r="N34" i="9"/>
  <c r="J46" i="8" s="1"/>
  <c r="R34" i="9"/>
  <c r="N46" i="8" s="1"/>
  <c r="V34" i="9"/>
  <c r="R46" i="8" s="1"/>
  <c r="H29" i="9"/>
  <c r="E41" i="8" s="1"/>
  <c r="L29" i="9"/>
  <c r="I41" i="8" s="1"/>
  <c r="Q29" i="9"/>
  <c r="M41" i="8" s="1"/>
  <c r="U29" i="9"/>
  <c r="Q41" i="8" s="1"/>
  <c r="Z29" i="9"/>
  <c r="U41" i="8" s="1"/>
  <c r="I29" i="9"/>
  <c r="F41" i="8" s="1"/>
  <c r="N29" i="9"/>
  <c r="J41" i="8" s="1"/>
  <c r="R29" i="9"/>
  <c r="N41" i="8" s="1"/>
  <c r="V29" i="9"/>
  <c r="R41" i="8" s="1"/>
  <c r="H25" i="9"/>
  <c r="E37" i="8" s="1"/>
  <c r="L25" i="9"/>
  <c r="I37" i="8" s="1"/>
  <c r="Q25" i="9"/>
  <c r="M37" i="8" s="1"/>
  <c r="U25" i="9"/>
  <c r="Q37" i="8" s="1"/>
  <c r="Z25" i="9"/>
  <c r="U37" i="8" s="1"/>
  <c r="I25" i="9"/>
  <c r="F37" i="8" s="1"/>
  <c r="N25" i="9"/>
  <c r="J37" i="8" s="1"/>
  <c r="R25" i="9"/>
  <c r="N37" i="8" s="1"/>
  <c r="V25" i="9"/>
  <c r="R37" i="8" s="1"/>
  <c r="H21" i="9"/>
  <c r="E33" i="8" s="1"/>
  <c r="L21" i="9"/>
  <c r="I33" i="8" s="1"/>
  <c r="Q21" i="9"/>
  <c r="M33" i="8" s="1"/>
  <c r="U21" i="9"/>
  <c r="Q33" i="8" s="1"/>
  <c r="Z21" i="9"/>
  <c r="U33" i="8" s="1"/>
  <c r="I21" i="9"/>
  <c r="F33" i="8" s="1"/>
  <c r="N21" i="9"/>
  <c r="J33" i="8" s="1"/>
  <c r="R21" i="9"/>
  <c r="N33" i="8" s="1"/>
  <c r="V21" i="9"/>
  <c r="R33" i="8" s="1"/>
  <c r="H17" i="9"/>
  <c r="E29" i="8" s="1"/>
  <c r="L17" i="9"/>
  <c r="I29" i="8" s="1"/>
  <c r="Q17" i="9"/>
  <c r="M29" i="8" s="1"/>
  <c r="U17" i="9"/>
  <c r="Q29" i="8" s="1"/>
  <c r="Z17" i="9"/>
  <c r="U29" i="8" s="1"/>
  <c r="I17" i="9"/>
  <c r="F29" i="8" s="1"/>
  <c r="N17" i="9"/>
  <c r="J29" i="8" s="1"/>
  <c r="R17" i="9"/>
  <c r="N29" i="8" s="1"/>
  <c r="V17" i="9"/>
  <c r="R29" i="8" s="1"/>
  <c r="H13" i="9"/>
  <c r="E25" i="8" s="1"/>
  <c r="L13" i="9"/>
  <c r="I25" i="8" s="1"/>
  <c r="Q13" i="9"/>
  <c r="M25" i="8" s="1"/>
  <c r="U13" i="9"/>
  <c r="Q25" i="8" s="1"/>
  <c r="Z13" i="9"/>
  <c r="U25" i="8" s="1"/>
  <c r="I13" i="9"/>
  <c r="F25" i="8" s="1"/>
  <c r="N13" i="9"/>
  <c r="J25" i="8" s="1"/>
  <c r="R13" i="9"/>
  <c r="N25" i="8" s="1"/>
  <c r="V13" i="9"/>
  <c r="R25" i="8" s="1"/>
  <c r="H9" i="9"/>
  <c r="E21" i="8" s="1"/>
  <c r="L9" i="9"/>
  <c r="I21" i="8" s="1"/>
  <c r="Q9" i="9"/>
  <c r="M21" i="8" s="1"/>
  <c r="U9" i="9"/>
  <c r="Q21" i="8" s="1"/>
  <c r="Z9" i="9"/>
  <c r="U21" i="8" s="1"/>
  <c r="I9" i="9"/>
  <c r="F21" i="8" s="1"/>
  <c r="N9" i="9"/>
  <c r="J21" i="8" s="1"/>
  <c r="R9" i="9"/>
  <c r="N21" i="8" s="1"/>
  <c r="V9" i="9"/>
  <c r="R21" i="8" s="1"/>
  <c r="H27" i="9"/>
  <c r="E39" i="8" s="1"/>
  <c r="L27" i="9"/>
  <c r="I39" i="8" s="1"/>
  <c r="Q27" i="9"/>
  <c r="M39" i="8" s="1"/>
  <c r="U27" i="9"/>
  <c r="Q39" i="8" s="1"/>
  <c r="Z27" i="9"/>
  <c r="U39" i="8" s="1"/>
  <c r="I27" i="9"/>
  <c r="F39" i="8" s="1"/>
  <c r="N27" i="9"/>
  <c r="J39" i="8" s="1"/>
  <c r="R27" i="9"/>
  <c r="N39" i="8" s="1"/>
  <c r="V27" i="9"/>
  <c r="R39" i="8" s="1"/>
  <c r="H23" i="9"/>
  <c r="E35" i="8" s="1"/>
  <c r="L23" i="9"/>
  <c r="I35" i="8" s="1"/>
  <c r="Q23" i="9"/>
  <c r="M35" i="8" s="1"/>
  <c r="U23" i="9"/>
  <c r="Q35" i="8" s="1"/>
  <c r="Z23" i="9"/>
  <c r="U35" i="8" s="1"/>
  <c r="I23" i="9"/>
  <c r="F35" i="8" s="1"/>
  <c r="N23" i="9"/>
  <c r="J35" i="8" s="1"/>
  <c r="R23" i="9"/>
  <c r="N35" i="8" s="1"/>
  <c r="V23" i="9"/>
  <c r="R35" i="8" s="1"/>
  <c r="H19" i="9"/>
  <c r="E31" i="8" s="1"/>
  <c r="L19" i="9"/>
  <c r="I31" i="8" s="1"/>
  <c r="Q19" i="9"/>
  <c r="M31" i="8" s="1"/>
  <c r="U19" i="9"/>
  <c r="Q31" i="8" s="1"/>
  <c r="Z19" i="9"/>
  <c r="U31" i="8" s="1"/>
  <c r="I19" i="9"/>
  <c r="F31" i="8" s="1"/>
  <c r="N19" i="9"/>
  <c r="J31" i="8" s="1"/>
  <c r="R19" i="9"/>
  <c r="N31" i="8" s="1"/>
  <c r="V19" i="9"/>
  <c r="R31" i="8" s="1"/>
  <c r="H15" i="9"/>
  <c r="E27" i="8" s="1"/>
  <c r="L15" i="9"/>
  <c r="I27" i="8" s="1"/>
  <c r="Q15" i="9"/>
  <c r="M27" i="8" s="1"/>
  <c r="U15" i="9"/>
  <c r="Q27" i="8" s="1"/>
  <c r="Z15" i="9"/>
  <c r="U27" i="8" s="1"/>
  <c r="I15" i="9"/>
  <c r="F27" i="8" s="1"/>
  <c r="N15" i="9"/>
  <c r="J27" i="8" s="1"/>
  <c r="R15" i="9"/>
  <c r="N27" i="8" s="1"/>
  <c r="V15" i="9"/>
  <c r="R27" i="8" s="1"/>
  <c r="H11" i="9"/>
  <c r="E23" i="8" s="1"/>
  <c r="L11" i="9"/>
  <c r="I23" i="8" s="1"/>
  <c r="Q11" i="9"/>
  <c r="M23" i="8" s="1"/>
  <c r="U11" i="9"/>
  <c r="Q23" i="8" s="1"/>
  <c r="Z11" i="9"/>
  <c r="U23" i="8" s="1"/>
  <c r="I11" i="9"/>
  <c r="F23" i="8" s="1"/>
  <c r="N11" i="9"/>
  <c r="J23" i="8" s="1"/>
  <c r="R11" i="9"/>
  <c r="N23" i="8" s="1"/>
  <c r="V11" i="9"/>
  <c r="R23" i="8" s="1"/>
  <c r="E17" i="8" l="1"/>
  <c r="F17" i="8"/>
  <c r="J17" i="8"/>
  <c r="P17" i="8"/>
  <c r="T17" i="8"/>
  <c r="X17" i="8"/>
  <c r="G17" i="8"/>
  <c r="K17" i="8"/>
  <c r="O17" i="8"/>
  <c r="S17" i="8"/>
  <c r="W17" i="8"/>
  <c r="H17" i="8"/>
  <c r="N17" i="8"/>
  <c r="R17" i="8"/>
  <c r="V17" i="8"/>
  <c r="I17" i="8"/>
  <c r="M17" i="8"/>
  <c r="Q17" i="8"/>
  <c r="U17" i="8"/>
  <c r="L17" i="8"/>
</calcChain>
</file>

<file path=xl/sharedStrings.xml><?xml version="1.0" encoding="utf-8"?>
<sst xmlns="http://schemas.openxmlformats.org/spreadsheetml/2006/main" count="283" uniqueCount="136">
  <si>
    <t>OKULUN ADI:</t>
  </si>
  <si>
    <t>DERSİN ADI:</t>
  </si>
  <si>
    <t>ÖĞRETMENİN ÜNVANI:</t>
  </si>
  <si>
    <t>SINIFIN ADI:</t>
  </si>
  <si>
    <t>EĞİTİM-ÖĞRETİM YILI:</t>
  </si>
  <si>
    <t>1. PROJE HAZIRLAMA</t>
  </si>
  <si>
    <t xml:space="preserve">2.PROJE İÇERİĞİ </t>
  </si>
  <si>
    <t>3.PROJE GÖREV SUNUMU</t>
  </si>
  <si>
    <t>Projenin amacına uygun çalışma planı yapma.</t>
  </si>
  <si>
    <t>Farklı kaynaklardan bilgi toplama.</t>
  </si>
  <si>
    <t>Projenin amacını belirleme.</t>
  </si>
  <si>
    <t>Hazırlamaya istekli oluş.</t>
  </si>
  <si>
    <t>Projeyi plana göre gerçekleştirme.</t>
  </si>
  <si>
    <t>Türkçe'yi doğru ve düzgün kullanma.</t>
  </si>
  <si>
    <t>Gösterilen özen,temizlik,tertip ve düzen.</t>
  </si>
  <si>
    <t>Bilgilerin doğruluğu.</t>
  </si>
  <si>
    <t>Toplanan bilgileri düzenleme.</t>
  </si>
  <si>
    <t>Toplanan bilgileri analiz etme.</t>
  </si>
  <si>
    <t>Elde edilen bilgilerden çıkarımda bulunma.</t>
  </si>
  <si>
    <t>Amaca ve hedeflere uygun tasarım.</t>
  </si>
  <si>
    <t>Yaratıcılık yeteneğini kullanma.</t>
  </si>
  <si>
    <t>Kritik düşünme becerisini kullanma.</t>
  </si>
  <si>
    <t>Çalışma raporu hazırlama.</t>
  </si>
  <si>
    <t>Türkçe'yi doğru ve düzgün konuşma.</t>
  </si>
  <si>
    <t>Konu ile ilgili kavramları anlama ve anlatma.</t>
  </si>
  <si>
    <t>Akıcı bir dil ve beden dilini kullanma.</t>
  </si>
  <si>
    <t>Ödevin zamanında teslim edilmesi.</t>
  </si>
  <si>
    <t>Sunum sırasında özgüvene sahip olma.</t>
  </si>
  <si>
    <t>1. DERSE HAZIRLIK</t>
  </si>
  <si>
    <t>2.ETKİNLİKLERE KATILIM</t>
  </si>
  <si>
    <t>4.SUNUM</t>
  </si>
  <si>
    <t>3.ARAŞTIRMA-GÖZLEM</t>
  </si>
  <si>
    <t>5.UYGULAMA</t>
  </si>
  <si>
    <t>Bilgi kaynaklarını kendisi bulur.</t>
  </si>
  <si>
    <t>Bilgiyi nereden edineceğini bildiğini söyler.</t>
  </si>
  <si>
    <t>Derse değişik yardımcı kaynaklarla gelir.</t>
  </si>
  <si>
    <t>Derse hazırlıklı gelir.</t>
  </si>
  <si>
    <t>Kendiliğinden söz alarak görüşünü söyler.</t>
  </si>
  <si>
    <t>Kendisine görüşü sorulduğunda konuşur.</t>
  </si>
  <si>
    <t>Yeni ve özgün sorular sorar.</t>
  </si>
  <si>
    <t>Bilgi toplamak için çeşitli kaynaklara başvurur.</t>
  </si>
  <si>
    <t>Verilenlerden grafik ve çizelgeler oluşturur.</t>
  </si>
  <si>
    <t>Yönteme uygun deney yapar.</t>
  </si>
  <si>
    <t>Derslere zamanında girer.</t>
  </si>
  <si>
    <t>Dersin akışını bozmaz.</t>
  </si>
  <si>
    <t>Ödevlerini zamanında hazırlayarak sunar.</t>
  </si>
  <si>
    <t>Okul No</t>
  </si>
  <si>
    <t>Adı Soyadı</t>
  </si>
  <si>
    <t>1.Sınav</t>
  </si>
  <si>
    <t>2.Sınav</t>
  </si>
  <si>
    <t>Puanı</t>
  </si>
  <si>
    <t>SIRA</t>
  </si>
  <si>
    <t>NO</t>
  </si>
  <si>
    <t>ADI SOYADI</t>
  </si>
  <si>
    <t>ÖĞRETMENİN ADI SOYADI:</t>
  </si>
  <si>
    <t>Öğrencide Gözlenecek Kazanımlar</t>
  </si>
  <si>
    <t>ÖLÇÜTLER</t>
  </si>
  <si>
    <t>ZAYIF</t>
  </si>
  <si>
    <t>KABUL EDİLEBİLİR</t>
  </si>
  <si>
    <t>ORTA</t>
  </si>
  <si>
    <t>İYİ</t>
  </si>
  <si>
    <t>ÇOK İYİ</t>
  </si>
  <si>
    <t>SINIF</t>
  </si>
  <si>
    <t>SINIFI</t>
  </si>
  <si>
    <t>Daha önceki sayfalarda girdiğiniz verilere göre bu sayfa güncellenecektir.
Bu ekranda herhangi bir değişiklik yapmayınız.</t>
  </si>
  <si>
    <t>Kaynak bilgisi sorgulama.</t>
  </si>
  <si>
    <t>Belirttiği görüş ve verdiği örnekler özgündür.</t>
  </si>
  <si>
    <t>Dersi dinlediğini gösteren özgün sorular sorar.</t>
  </si>
  <si>
    <t>Verilenden farklı kaynakları da araştırır.</t>
  </si>
  <si>
    <t>İnceleme ve araştırma ödevlerini özenir.</t>
  </si>
  <si>
    <t>Gözlemlerinde mantıklı çıkarımlarda bulunur.</t>
  </si>
  <si>
    <t>Araştırma-İncelemelede genellemeler yapar.</t>
  </si>
  <si>
    <t>DÖNEM:</t>
  </si>
  <si>
    <t>DÖNEMLER</t>
  </si>
  <si>
    <t>1.DÖNEM</t>
  </si>
  <si>
    <t>2.DÖNEM</t>
  </si>
  <si>
    <t>Muaf</t>
  </si>
  <si>
    <t>ÖĞRENCİDE GÖZLENECEK KAZANIMLAR</t>
  </si>
  <si>
    <t>Konuşma öncesinde hazırlık yapar.</t>
  </si>
  <si>
    <t>Konuşmasına uygun ifadelerle başlar ve konuşmayı bitirir.</t>
  </si>
  <si>
    <t>Konuşmada beden dilini etkili bir şekilde kullanır.</t>
  </si>
  <si>
    <t>Geçiş ve bağlantı ifadelerini kullanır.</t>
  </si>
  <si>
    <t>İşitilebilir bir ses tonuyla konuşur.</t>
  </si>
  <si>
    <t>Konuşmasını bütünlük ve tutarlılık içinde sürdürür.</t>
  </si>
  <si>
    <t>Gereksiz seslerden ve tekrardan kaçınır.</t>
  </si>
  <si>
    <t>Kelimeleri anlamına uygun bir şekilde kullanır.</t>
  </si>
  <si>
    <t>Konuşmasını verilen süre içinde tamamlar.</t>
  </si>
  <si>
    <t>Konuşması boyunca nezaket kurallarına uyar.</t>
  </si>
  <si>
    <t>KONUŞMA 1.SINAV NOTU VERİLERİDİR.HER HANGİ BİR DEĞİŞİKLİK YAPMAYINIZ!</t>
  </si>
  <si>
    <t>KONUŞMA 2.SINAV NOTU VERİLERİDİR.HER HANGİ BİR DEĞİŞİKLİK YAPMAYINIZ!</t>
  </si>
  <si>
    <t>1. KONUŞMA SINAVI NOTU</t>
  </si>
  <si>
    <t>2. KONUŞMA SINAVI NOTU</t>
  </si>
  <si>
    <t>DİL DERSLERİ 1. DERS İÇİ KATILIM NOTU VERİLERİDİR.HER HANGİ BİR DEĞİŞİKLİK YAPMAYINIZ!</t>
  </si>
  <si>
    <t>DİL DERSLERİ 2. DERS İÇİ KATILIM NOTU VERİLERİDİR.HER HANGİ BİR DEĞİŞİKLİK YAPMAYINIZ!</t>
  </si>
  <si>
    <t>DİL DERSLERİ 3. DERS İÇİ KATILIM NOTU VERİLERİDİR.HER HANGİ BİR DEĞİŞİKLİK YAPMAYINIZ!</t>
  </si>
  <si>
    <r>
      <t xml:space="preserve">İDARECİ ADI SOYADI: </t>
    </r>
    <r>
      <rPr>
        <b/>
        <i/>
        <sz val="9"/>
        <color theme="0"/>
        <rFont val="Calibri"/>
        <family val="2"/>
        <charset val="162"/>
        <scheme val="minor"/>
      </rPr>
      <t>(Zorunlu Değil)</t>
    </r>
  </si>
  <si>
    <r>
      <t xml:space="preserve">İDARECİ ÜNVANI: </t>
    </r>
    <r>
      <rPr>
        <b/>
        <i/>
        <sz val="9"/>
        <color theme="0"/>
        <rFont val="Calibri"/>
        <family val="2"/>
        <charset val="162"/>
        <scheme val="minor"/>
      </rPr>
      <t>(Zorunlu Değil)</t>
    </r>
  </si>
  <si>
    <r>
      <rPr>
        <b/>
        <i/>
        <u/>
        <sz val="12"/>
        <color theme="0"/>
        <rFont val="Calibri"/>
        <family val="2"/>
        <charset val="162"/>
        <scheme val="minor"/>
      </rPr>
      <t>KONUŞMA NOTU</t>
    </r>
    <r>
      <rPr>
        <i/>
        <sz val="12"/>
        <color theme="0"/>
        <rFont val="Calibri"/>
        <family val="2"/>
        <charset val="162"/>
        <scheme val="minor"/>
      </rPr>
      <t xml:space="preserve"> İÇİN ÖLÇÜT BAŞLIKLARINI VE ÖLÇÜTLERİNİ AŞAĞIDAKİ BÖLÜMDEN DEĞİŞTİREBİLİRSİNİZ.
YENİ TANIMLADIĞINIZ BAŞLIK VE ÖLÇÜTLER ÖLÇEKLERE OTOMATİK OLARAK YANSIYACAKTIR.
10 ADET ÖLÇÜT BULUNMAKTADIR. ÖLÇÜT SAYISINDA HERHANGİ BİR DEĞİŞİKLİK YAPMAYINIZ!</t>
    </r>
  </si>
  <si>
    <t>E-OKUL NOT YAPIŞTIRMA SAYFASIDIR.</t>
  </si>
  <si>
    <t>SABİT BİLGİLERİNİZİ AŞAĞIDAKİ BEYAZ SATIRLARA YAZINIZ. ARDINDAN SAĞ TARAFTAKİ "DERS SEÇ" BUTONUNA TIKLAYINIZ!
PROGRAM, GİRDİĞİNİZ BİLGİLERİ OTOMATİK OLARAK ÖLÇEK BAŞLIKLARINA VE İMZA ALANINA YANSITACAKTIR.
DAHA SONRA NOTLARDA GÜNCELLEME YAPMA DURUMUNUZ VARSA
GİRDİĞİNİZ HER SINIF VE DERSİ İÇİN BU PROGRAMDAN AYRI KAYITLAR OLUŞTURUNUZ! 
PROGRAMIN KULLANIMININ RESİMLİ VE VİDEOLU ANLATIMINA ULAŞMAK İÇİN SOLDAKİ BUTONLARA TIKLAYINIZ!</t>
  </si>
  <si>
    <r>
      <rPr>
        <b/>
        <i/>
        <u/>
        <sz val="12"/>
        <color theme="0"/>
        <rFont val="Calibri"/>
        <family val="2"/>
        <charset val="162"/>
        <scheme val="minor"/>
      </rPr>
      <t>PROJE</t>
    </r>
    <r>
      <rPr>
        <i/>
        <sz val="12"/>
        <color theme="0"/>
        <rFont val="Calibri"/>
        <family val="2"/>
        <charset val="162"/>
        <scheme val="minor"/>
      </rPr>
      <t xml:space="preserve"> ÖLÇÜT BAŞLIKLARINI VE ÖLÇÜTLERİNİ AŞAĞIDAKİ BÖLÜMDEN DERSİNİZE GÖRE DEĞİŞTİREBİLİRSİNİZ.
YENİ TANIMLADIĞINIZ BAŞLIK VE ÖLÇÜTLER ÖLÇEKLERE OTOMATİK OLARAK YANSIYACAKTIR.
20 ADET ÖLÇÜT BULUNMAKTADIR. SAYISINDA HERHANGİ BİR DEĞİŞİKLİK YAPMAYINIZ!</t>
    </r>
  </si>
  <si>
    <t>3.Sınav</t>
  </si>
  <si>
    <t>4.Sınav</t>
  </si>
  <si>
    <t>5.Sınav</t>
  </si>
  <si>
    <t>6.Sınav</t>
  </si>
  <si>
    <t>1.Perf</t>
  </si>
  <si>
    <t>2.Perf</t>
  </si>
  <si>
    <t>3.Perf</t>
  </si>
  <si>
    <t>1.Uyg</t>
  </si>
  <si>
    <t>2.Uyg</t>
  </si>
  <si>
    <t>3.Uyg</t>
  </si>
  <si>
    <t>Proje</t>
  </si>
  <si>
    <r>
      <t xml:space="preserve">YANDAKİ E-OKUL SİMGESİNE TIKLAYARAK E-OKUL SİSTEMİNDEN </t>
    </r>
    <r>
      <rPr>
        <b/>
        <i/>
        <sz val="11"/>
        <color theme="0"/>
        <rFont val="Calibri"/>
        <family val="2"/>
        <charset val="162"/>
        <scheme val="minor"/>
      </rPr>
      <t>DERS NOTU GİRİŞİ</t>
    </r>
    <r>
      <rPr>
        <i/>
        <sz val="11"/>
        <color theme="0"/>
        <rFont val="Calibri"/>
        <family val="2"/>
        <charset val="162"/>
        <scheme val="minor"/>
      </rPr>
      <t xml:space="preserve"> SAYFASINI AÇINIZ.
1. ÖĞRENCİNİN NUMARASINDAN SON ÖĞRENCİNİN DOSYA SİMGESİNE KADAR SEÇİP KOPYALAYIN.
 E-OKULDAN KOPYALADIĞINIZ NOTLARI AŞAĞIDAKİ OK İLE GÖSTERİLEN KIRMIZI HÜCREYE (B5) YAPIŞTIRINIZ.
YAPIŞTIRDIĞINIZ NOTLAR PERFORMANS NOTU SAYFALARINA YANSIYIP OTOMATİK DAĞITILACAKTIR.
YAPIŞTIRMA İŞLEMİNİ YAPMADAN ÖNCE  AŞAĞIDAKİ HÜCRELERİN TAMAMININ BOŞ OLDUĞUNDAN EMİN OLUNUZ!
EN FAZLA 55 ÖĞRENCİ İÇİN İŞLEM YAPABİLİRSİNİZ.</t>
    </r>
  </si>
  <si>
    <r>
      <rPr>
        <i/>
        <u/>
        <sz val="12"/>
        <color theme="0"/>
        <rFont val="Calibri"/>
        <family val="2"/>
        <charset val="162"/>
        <scheme val="minor"/>
      </rPr>
      <t>PERFORMANS</t>
    </r>
    <r>
      <rPr>
        <i/>
        <sz val="12"/>
        <color theme="0"/>
        <rFont val="Calibri"/>
        <family val="2"/>
        <charset val="162"/>
        <scheme val="minor"/>
      </rPr>
      <t xml:space="preserve"> ÖLÇÜT BAŞLIK VE ÖLÇÜTLERİNİ AŞAĞIDAKİ BÖLÜMDEN DERSİNİZE GÖRE DEĞİŞTİREBİLİRSİNİZ.
YENİ TANIMLADIĞINIZ BAŞLIK VE ÖLÇÜTLER ÖLÇEKLERE OTOMATİK OLARAK YANSIYACAKTIR.
20 ADET ÖLÇÜT BULUNMAKTADIR. ÖLÇÜT SAYISINDA HERHANGİ BİR DEĞİŞİKLİK YAPMAYINIZ!</t>
    </r>
  </si>
  <si>
    <t>1.PERFORMANS NOTU</t>
  </si>
  <si>
    <t>2.PERFORMANS NOTU</t>
  </si>
  <si>
    <t>3.PERFORMANS NOTU</t>
  </si>
  <si>
    <t>PROJE NOTU VERİLERİDİR.HER HANGİ BİR DEĞİŞİKLİK YAPMAYINIZ!</t>
  </si>
  <si>
    <t>3.PERFORMANS NOTU VERİLERİDİR.HER HANGİ BİR DEĞİŞİKLİK YAPMAYINIZ!</t>
  </si>
  <si>
    <t>2.PERFORMANS NOTU VERİLERİDİR.HER HANGİ BİR DEĞİŞİKLİK YAPMAYINIZ!</t>
  </si>
  <si>
    <t>1.PERFORMANS NOTU VERİLERİDİR.HER HANGİ BİR DEĞİŞİKLİK YAPMAYINIZ!</t>
  </si>
  <si>
    <t>TÜRKÇE, İNGİLİZCE, ALMANCA GİBİ DİL DERSLERİNE AİT E-OKUL NOT AKTARIM SAYFASIDIR.</t>
  </si>
  <si>
    <t>2.Yug</t>
  </si>
  <si>
    <t>3.
Sınav</t>
  </si>
  <si>
    <t>4.
Sınav</t>
  </si>
  <si>
    <t>5.
Sınav</t>
  </si>
  <si>
    <t>6.
Sınav</t>
  </si>
  <si>
    <r>
      <t xml:space="preserve">YANDAKİ E-OKUL SİMGESİNE TIKLAYARAK E-OKUL SİSTEMİNDEN </t>
    </r>
    <r>
      <rPr>
        <b/>
        <i/>
        <sz val="11"/>
        <color theme="0"/>
        <rFont val="Calibri"/>
        <family val="2"/>
        <charset val="162"/>
        <scheme val="minor"/>
      </rPr>
      <t>DERS NOTU GİRİŞİ</t>
    </r>
    <r>
      <rPr>
        <i/>
        <sz val="11"/>
        <color theme="0"/>
        <rFont val="Calibri"/>
        <family val="2"/>
        <charset val="162"/>
        <scheme val="minor"/>
      </rPr>
      <t xml:space="preserve"> SAYFASINI AÇINIZ.
BİRİNCİ ÖĞRENCİNİN OKUL NUMARASINDAN SON ÖĞRENCİNİN DOSYA SİMGESİNE KADAR SEÇİP KOPYALAYIN.
 E-OKULDAN KOPYALADIĞINIZ NOTLARI AŞAĞIDAKİ OK İLE GÖSTERİLEN KIRMIZI HÜCREYE (B5) YAPIŞTIRINIZ.
YAPIŞTIRDIĞINIZ NOTLAR PROJE VE PERFORMANS SAYFALARINA YANSIYIP OTOMATİK DAĞITILACAKTIR.
YAPIŞTIRMA İŞLEMİNİ YAPMADAN ÖNCE  AŞAĞIDAKİ HÜCRELERİN TAMAMININ BOŞ OLDUĞUNDAN EMİN OLUNUZ!
EN FAZLA 55 ÖĞRENCİ İÇİN İŞLEM YAPABİLİRSİNİZ.</t>
    </r>
  </si>
  <si>
    <t>PROJE PUANI</t>
  </si>
  <si>
    <t>DİL DERSLERİ PROJE NOTU VERİLERİDİR.HER HANGİ BİR DEĞİŞİKLİK YAPMAYINIZ!</t>
  </si>
  <si>
    <t>AŞAĞIDAKİ MENÜDEN PROJE VEYA PERFORMANS DAĞITACAĞINIZ DERSİ TIKLAYINIZ!</t>
  </si>
  <si>
    <t>Yazılı, Dinleme ve Konuşma notlarının ayrı girildiği Türk Dili, Almanca, İngilizce gibi dil dersleri ile 
diğer derslerin yönlendirildiği e-okul not yapıştırma sayfaları farklıdır.</t>
  </si>
  <si>
    <t>2024-2025</t>
  </si>
  <si>
    <t>BAHÇE ANADOLU İMAM HATİP LİSESİ</t>
  </si>
  <si>
    <t>ALİ ERDOĞAN</t>
  </si>
  <si>
    <t>OKUL MÜDÜRÜ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</si>
</sst>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charset val="162"/>
      <scheme val="minor"/>
    </font>
    <font>
      <b/>
      <sz val="16"/>
      <color theme="0"/>
      <name val="Calibri"/>
      <family val="2"/>
      <charset val="162"/>
      <scheme val="minor"/>
    </font>
    <font>
      <i/>
      <sz val="16"/>
      <color theme="0"/>
      <name val="Calibri"/>
      <family val="2"/>
      <charset val="162"/>
      <scheme val="minor"/>
    </font>
    <font>
      <b/>
      <sz val="11"/>
      <color theme="1"/>
      <name val="Calibri"/>
      <family val="2"/>
      <charset val="162"/>
      <scheme val="minor"/>
    </font>
    <font>
      <b/>
      <sz val="10"/>
      <color theme="0"/>
      <name val="Calibri"/>
      <family val="2"/>
      <charset val="162"/>
      <scheme val="minor"/>
    </font>
    <font>
      <i/>
      <sz val="14"/>
      <color theme="0"/>
      <name val="Calibri"/>
      <family val="2"/>
      <charset val="162"/>
      <scheme val="minor"/>
    </font>
    <font>
      <i/>
      <sz val="12"/>
      <color theme="0"/>
      <name val="Calibri"/>
      <family val="2"/>
      <charset val="162"/>
      <scheme val="minor"/>
    </font>
    <font>
      <b/>
      <i/>
      <u/>
      <sz val="12"/>
      <color theme="0"/>
      <name val="Calibri"/>
      <family val="2"/>
      <charset val="162"/>
      <scheme val="minor"/>
    </font>
    <font>
      <sz val="16"/>
      <name val="Calibri"/>
      <family val="2"/>
      <charset val="162"/>
      <scheme val="minor"/>
    </font>
    <font>
      <i/>
      <sz val="11"/>
      <color theme="0"/>
      <name val="Calibri"/>
      <family val="2"/>
      <charset val="162"/>
      <scheme val="minor"/>
    </font>
    <font>
      <b/>
      <i/>
      <sz val="11"/>
      <color theme="0"/>
      <name val="Calibri"/>
      <family val="2"/>
      <charset val="162"/>
      <scheme val="minor"/>
    </font>
    <font>
      <b/>
      <sz val="8"/>
      <color theme="1"/>
      <name val="Calibri"/>
      <family val="2"/>
      <charset val="162"/>
      <scheme val="minor"/>
    </font>
    <font>
      <b/>
      <sz val="14"/>
      <color theme="1"/>
      <name val="Calibri"/>
      <family val="2"/>
      <charset val="162"/>
      <scheme val="minor"/>
    </font>
    <font>
      <b/>
      <sz val="10"/>
      <color theme="1"/>
      <name val="Calibri"/>
      <family val="2"/>
      <charset val="162"/>
      <scheme val="minor"/>
    </font>
    <font>
      <b/>
      <sz val="12"/>
      <color theme="1"/>
      <name val="Calibri"/>
      <family val="2"/>
      <charset val="162"/>
      <scheme val="minor"/>
    </font>
    <font>
      <b/>
      <sz val="18"/>
      <color theme="1"/>
      <name val="Calibri"/>
      <family val="2"/>
      <charset val="162"/>
      <scheme val="minor"/>
    </font>
    <font>
      <b/>
      <sz val="20"/>
      <color theme="1"/>
      <name val="Calibri"/>
      <family val="2"/>
      <charset val="162"/>
      <scheme val="minor"/>
    </font>
    <font>
      <i/>
      <sz val="11"/>
      <color theme="1"/>
      <name val="Calibri"/>
      <family val="2"/>
      <charset val="162"/>
      <scheme val="minor"/>
    </font>
    <font>
      <b/>
      <sz val="16"/>
      <color theme="1"/>
      <name val="Calibri"/>
      <family val="2"/>
      <charset val="162"/>
      <scheme val="minor"/>
    </font>
    <font>
      <sz val="10"/>
      <color theme="1"/>
      <name val="Calibri"/>
      <family val="2"/>
      <charset val="162"/>
      <scheme val="minor"/>
    </font>
    <font>
      <b/>
      <sz val="9"/>
      <color theme="1"/>
      <name val="Calibri"/>
      <family val="2"/>
      <charset val="162"/>
      <scheme val="minor"/>
    </font>
    <font>
      <sz val="8"/>
      <name val="Calibri"/>
      <family val="2"/>
      <charset val="162"/>
      <scheme val="minor"/>
    </font>
    <font>
      <sz val="7"/>
      <color theme="1"/>
      <name val="Arial"/>
      <family val="2"/>
      <charset val="162"/>
    </font>
    <font>
      <sz val="11"/>
      <color theme="1"/>
      <name val="Arial"/>
      <family val="2"/>
      <charset val="162"/>
    </font>
    <font>
      <b/>
      <sz val="7"/>
      <color rgb="FF0099FF"/>
      <name val="Arial"/>
      <family val="2"/>
      <charset val="162"/>
    </font>
    <font>
      <b/>
      <sz val="7"/>
      <color rgb="FFFF0000"/>
      <name val="Arial"/>
      <family val="2"/>
      <charset val="162"/>
    </font>
    <font>
      <b/>
      <sz val="7"/>
      <color rgb="FFFFA500"/>
      <name val="Arial"/>
      <family val="2"/>
      <charset val="162"/>
    </font>
    <font>
      <b/>
      <i/>
      <sz val="9"/>
      <color theme="0"/>
      <name val="Calibri"/>
      <family val="2"/>
      <charset val="162"/>
      <scheme val="minor"/>
    </font>
    <font>
      <i/>
      <u/>
      <sz val="12"/>
      <color theme="0"/>
      <name val="Calibri"/>
      <family val="2"/>
      <charset val="162"/>
      <scheme val="minor"/>
    </font>
  </fonts>
  <fills count="38">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7" tint="-0.499984740745262"/>
        <bgColor indexed="64"/>
      </patternFill>
    </fill>
    <fill>
      <patternFill patternType="solid">
        <fgColor theme="7" tint="0.39997558519241921"/>
        <bgColor indexed="64"/>
      </patternFill>
    </fill>
    <fill>
      <patternFill patternType="darkGrid">
        <fgColor theme="7" tint="-0.499984740745262"/>
        <bgColor theme="7" tint="-0.249977111117893"/>
      </patternFill>
    </fill>
    <fill>
      <patternFill patternType="darkGrid">
        <fgColor theme="6" tint="-0.499984740745262"/>
        <bgColor theme="6" tint="-0.249977111117893"/>
      </patternFill>
    </fill>
    <fill>
      <patternFill patternType="darkGrid">
        <fgColor theme="9" tint="-0.499984740745262"/>
        <bgColor theme="9" tint="-0.249977111117893"/>
      </patternFill>
    </fill>
    <fill>
      <patternFill patternType="darkGrid">
        <fgColor theme="3" tint="-0.499984740745262"/>
        <bgColor theme="4" tint="-0.249977111117893"/>
      </patternFill>
    </fill>
    <fill>
      <patternFill patternType="darkGrid">
        <fgColor theme="5" tint="-0.499984740745262"/>
        <bgColor theme="5" tint="-0.249977111117893"/>
      </patternFill>
    </fill>
    <fill>
      <patternFill patternType="darkGrid">
        <fgColor theme="4" tint="-0.499984740745262"/>
        <bgColor theme="4" tint="-0.249977111117893"/>
      </patternFill>
    </fill>
    <fill>
      <patternFill patternType="solid">
        <fgColor rgb="FF00B050"/>
        <bgColor rgb="FF00A400"/>
      </patternFill>
    </fill>
    <fill>
      <patternFill patternType="solid">
        <fgColor theme="1"/>
        <bgColor theme="1" tint="0.14993743705557422"/>
      </patternFill>
    </fill>
    <fill>
      <patternFill patternType="darkUp">
        <fgColor rgb="FF0097CC"/>
        <bgColor rgb="FF00B0F0"/>
      </patternFill>
    </fill>
    <fill>
      <patternFill patternType="solid">
        <fgColor rgb="FFCC0000"/>
        <bgColor indexed="64"/>
      </patternFill>
    </fill>
    <fill>
      <patternFill patternType="darkUp">
        <fgColor rgb="FF0586FB"/>
        <bgColor rgb="FF00B0F0"/>
      </patternFill>
    </fill>
    <fill>
      <patternFill patternType="solid">
        <fgColor theme="1"/>
        <bgColor rgb="FF0586FB"/>
      </patternFill>
    </fill>
    <fill>
      <patternFill patternType="solid">
        <fgColor rgb="FF22518A"/>
        <bgColor indexed="64"/>
      </patternFill>
    </fill>
    <fill>
      <patternFill patternType="darkUp">
        <fgColor rgb="FF068CFA"/>
        <bgColor rgb="FF00B0F0"/>
      </patternFill>
    </fill>
    <fill>
      <patternFill patternType="solid">
        <fgColor theme="0"/>
        <bgColor rgb="FF068CFA"/>
      </patternFill>
    </fill>
    <fill>
      <patternFill patternType="solid">
        <fgColor rgb="FFC0000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586FB"/>
      </patternFill>
    </fill>
    <fill>
      <patternFill patternType="solid">
        <fgColor theme="1"/>
        <bgColor rgb="FF068CFA"/>
      </patternFill>
    </fill>
    <fill>
      <patternFill patternType="solid">
        <fgColor rgb="FF00B050"/>
        <bgColor indexed="64"/>
      </patternFill>
    </fill>
    <fill>
      <patternFill patternType="darkGrid">
        <fgColor rgb="FF00B050"/>
        <bgColor theme="0"/>
      </patternFill>
    </fill>
    <fill>
      <patternFill patternType="solid">
        <fgColor theme="1"/>
        <bgColor auto="1"/>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rgb="FF22518A"/>
      </left>
      <right/>
      <top/>
      <bottom/>
      <diagonal/>
    </border>
    <border>
      <left style="thin">
        <color theme="3" tint="-0.249977111117893"/>
      </left>
      <right style="thin">
        <color theme="0"/>
      </right>
      <top style="thin">
        <color rgb="FF22518A"/>
      </top>
      <bottom/>
      <diagonal/>
    </border>
    <border>
      <left style="thin">
        <color theme="0"/>
      </left>
      <right style="thin">
        <color theme="0"/>
      </right>
      <top style="thin">
        <color rgb="FF22518A"/>
      </top>
      <bottom/>
      <diagonal/>
    </border>
    <border>
      <left style="thin">
        <color theme="0"/>
      </left>
      <right style="thin">
        <color rgb="FF22518A"/>
      </right>
      <top style="thin">
        <color rgb="FF22518A"/>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theme="0"/>
      </left>
      <right/>
      <top style="thin">
        <color rgb="FF22518A"/>
      </top>
      <bottom/>
      <diagonal/>
    </border>
    <border>
      <left/>
      <right/>
      <top style="thin">
        <color rgb="FF22518A"/>
      </top>
      <bottom/>
      <diagonal/>
    </border>
    <border>
      <left/>
      <right style="thin">
        <color theme="0"/>
      </right>
      <top style="thin">
        <color rgb="FF22518A"/>
      </top>
      <bottom/>
      <diagonal/>
    </border>
  </borders>
  <cellStyleXfs count="1">
    <xf numFmtId="0" fontId="0" fillId="0" borderId="0"/>
  </cellStyleXfs>
  <cellXfs count="141">
    <xf numFmtId="0" fontId="0" fillId="0" borderId="0" xfId="0"/>
    <xf numFmtId="0" fontId="0" fillId="2" borderId="0" xfId="0" applyFill="1"/>
    <xf numFmtId="0" fontId="3" fillId="14" borderId="1" xfId="0" applyFont="1" applyFill="1" applyBorder="1" applyAlignment="1">
      <alignment horizontal="center" vertical="center"/>
    </xf>
    <xf numFmtId="0" fontId="3" fillId="15" borderId="1" xfId="0" applyFont="1" applyFill="1" applyBorder="1" applyAlignment="1">
      <alignment horizontal="center" vertical="center"/>
    </xf>
    <xf numFmtId="0" fontId="3" fillId="16" borderId="1" xfId="0" applyFont="1" applyFill="1" applyBorder="1" applyAlignment="1">
      <alignment horizontal="center" vertical="center"/>
    </xf>
    <xf numFmtId="0" fontId="3" fillId="17" borderId="1" xfId="0" applyFont="1" applyFill="1" applyBorder="1" applyAlignment="1">
      <alignment horizontal="center" vertical="center"/>
    </xf>
    <xf numFmtId="0" fontId="3" fillId="18" borderId="1" xfId="0" applyFont="1" applyFill="1" applyBorder="1" applyAlignment="1">
      <alignment horizontal="center" vertical="center"/>
    </xf>
    <xf numFmtId="0" fontId="3" fillId="19" borderId="1" xfId="0" applyFont="1" applyFill="1" applyBorder="1" applyAlignment="1">
      <alignment horizontal="center" vertical="center"/>
    </xf>
    <xf numFmtId="0" fontId="1" fillId="20" borderId="1" xfId="0" applyFont="1" applyFill="1" applyBorder="1" applyAlignment="1">
      <alignment vertical="center"/>
    </xf>
    <xf numFmtId="0" fontId="0" fillId="22" borderId="0" xfId="0" applyFill="1"/>
    <xf numFmtId="0" fontId="5" fillId="22" borderId="0" xfId="0" applyFont="1" applyFill="1"/>
    <xf numFmtId="0" fontId="2" fillId="22" borderId="0" xfId="0" applyFont="1" applyFill="1"/>
    <xf numFmtId="0" fontId="0" fillId="22" borderId="0" xfId="0" applyFill="1" applyAlignment="1">
      <alignment vertical="center"/>
    </xf>
    <xf numFmtId="0" fontId="0" fillId="22" borderId="0" xfId="0" applyFill="1" applyAlignment="1">
      <alignment horizontal="left" vertical="center"/>
    </xf>
    <xf numFmtId="0" fontId="0" fillId="24" borderId="0" xfId="0" applyFill="1"/>
    <xf numFmtId="0" fontId="0" fillId="24" borderId="4" xfId="0" applyFill="1" applyBorder="1"/>
    <xf numFmtId="0" fontId="4" fillId="26" borderId="5" xfId="0" applyFont="1" applyFill="1" applyBorder="1" applyAlignment="1">
      <alignment horizontal="center" vertical="center"/>
    </xf>
    <xf numFmtId="0" fontId="4" fillId="26" borderId="6" xfId="0" applyFont="1" applyFill="1" applyBorder="1" applyAlignment="1">
      <alignment horizontal="center" vertical="center"/>
    </xf>
    <xf numFmtId="0" fontId="4" fillId="26" borderId="6" xfId="0" applyFont="1" applyFill="1" applyBorder="1" applyAlignment="1">
      <alignment horizontal="center" vertical="center" wrapText="1"/>
    </xf>
    <xf numFmtId="0" fontId="4" fillId="26" borderId="7" xfId="0" applyFont="1" applyFill="1" applyBorder="1" applyAlignment="1">
      <alignment horizontal="center" vertical="center"/>
    </xf>
    <xf numFmtId="0" fontId="0" fillId="27" borderId="0" xfId="0" applyFill="1"/>
    <xf numFmtId="0" fontId="0" fillId="0" borderId="9" xfId="0" applyBorder="1"/>
    <xf numFmtId="0" fontId="0" fillId="0" borderId="2" xfId="0" applyBorder="1"/>
    <xf numFmtId="0" fontId="0" fillId="0" borderId="10" xfId="0" applyBorder="1"/>
    <xf numFmtId="0" fontId="3" fillId="0" borderId="0" xfId="0" applyFont="1"/>
    <xf numFmtId="0" fontId="0" fillId="0" borderId="0" xfId="0" applyAlignment="1">
      <alignment horizontal="right"/>
    </xf>
    <xf numFmtId="0" fontId="3" fillId="0" borderId="0" xfId="0" applyFont="1" applyAlignment="1">
      <alignment horizontal="center"/>
    </xf>
    <xf numFmtId="0" fontId="3" fillId="0" borderId="9" xfId="0" applyFont="1" applyBorder="1"/>
    <xf numFmtId="0" fontId="3" fillId="0" borderId="1" xfId="0" applyFont="1" applyBorder="1"/>
    <xf numFmtId="0" fontId="0" fillId="32" borderId="0" xfId="0" applyFill="1"/>
    <xf numFmtId="0" fontId="0" fillId="32" borderId="0" xfId="0" applyFill="1" applyAlignment="1">
      <alignment horizontal="right"/>
    </xf>
    <xf numFmtId="0" fontId="0" fillId="31" borderId="0" xfId="0" applyFill="1"/>
    <xf numFmtId="0" fontId="0" fillId="35" borderId="0" xfId="0" applyFill="1"/>
    <xf numFmtId="0" fontId="0" fillId="35" borderId="0" xfId="0" applyFill="1" applyAlignment="1">
      <alignment horizontal="right"/>
    </xf>
    <xf numFmtId="0" fontId="19" fillId="27" borderId="0" xfId="0" applyFont="1" applyFill="1"/>
    <xf numFmtId="0" fontId="13" fillId="30" borderId="1" xfId="0" applyFont="1" applyFill="1" applyBorder="1" applyAlignment="1">
      <alignment horizontal="center" vertical="center"/>
    </xf>
    <xf numFmtId="0" fontId="13" fillId="30" borderId="1" xfId="0" applyFont="1" applyFill="1" applyBorder="1"/>
    <xf numFmtId="0" fontId="19" fillId="30" borderId="1" xfId="0" applyFont="1" applyFill="1" applyBorder="1" applyAlignment="1">
      <alignment horizontal="center"/>
    </xf>
    <xf numFmtId="0" fontId="19" fillId="0" borderId="0" xfId="0" applyFont="1"/>
    <xf numFmtId="0" fontId="13" fillId="0" borderId="1" xfId="0" applyFont="1" applyBorder="1" applyAlignment="1">
      <alignment horizontal="center" vertical="center"/>
    </xf>
    <xf numFmtId="0" fontId="13" fillId="0" borderId="1" xfId="0" applyFont="1" applyBorder="1"/>
    <xf numFmtId="0" fontId="19" fillId="0" borderId="1" xfId="0" applyFont="1" applyBorder="1" applyAlignment="1">
      <alignment horizontal="center"/>
    </xf>
    <xf numFmtId="0" fontId="13" fillId="3" borderId="1" xfId="0" applyFont="1" applyFill="1" applyBorder="1"/>
    <xf numFmtId="0" fontId="20" fillId="30" borderId="1" xfId="0" applyFont="1" applyFill="1" applyBorder="1"/>
    <xf numFmtId="0" fontId="20" fillId="0" borderId="1" xfId="0" applyFont="1" applyBorder="1"/>
    <xf numFmtId="0" fontId="23" fillId="0" borderId="0" xfId="0" applyFont="1" applyAlignment="1">
      <alignment vertical="center" wrapText="1"/>
    </xf>
    <xf numFmtId="0" fontId="4" fillId="26" borderId="20" xfId="0" applyFont="1" applyFill="1" applyBorder="1" applyAlignment="1">
      <alignment horizontal="center" vertical="center"/>
    </xf>
    <xf numFmtId="0" fontId="0" fillId="29" borderId="0" xfId="0" applyFill="1"/>
    <xf numFmtId="0" fontId="0" fillId="22" borderId="0" xfId="0" applyFill="1" applyAlignment="1">
      <alignment horizontal="center"/>
    </xf>
    <xf numFmtId="0" fontId="8" fillId="3" borderId="1" xfId="0" applyFont="1" applyFill="1" applyBorder="1" applyAlignment="1">
      <alignment horizontal="center" vertical="center"/>
    </xf>
    <xf numFmtId="0" fontId="6" fillId="21" borderId="2" xfId="0" applyFont="1" applyFill="1" applyBorder="1" applyAlignment="1">
      <alignment horizontal="center" vertical="center" wrapText="1"/>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14" xfId="0" applyFont="1" applyFill="1" applyBorder="1" applyAlignment="1">
      <alignment horizontal="center" vertical="center"/>
    </xf>
    <xf numFmtId="0" fontId="8" fillId="36" borderId="12" xfId="0" applyFont="1" applyFill="1" applyBorder="1" applyAlignment="1">
      <alignment horizontal="center" vertical="center"/>
    </xf>
    <xf numFmtId="0" fontId="8" fillId="36" borderId="13" xfId="0" applyFont="1" applyFill="1" applyBorder="1" applyAlignment="1">
      <alignment horizontal="center" vertical="center"/>
    </xf>
    <xf numFmtId="0" fontId="8" fillId="36" borderId="14" xfId="0" applyFont="1" applyFill="1" applyBorder="1" applyAlignment="1">
      <alignment horizontal="center" vertical="center"/>
    </xf>
    <xf numFmtId="0" fontId="0" fillId="6" borderId="1" xfId="0" applyFill="1" applyBorder="1" applyAlignment="1">
      <alignment horizontal="left" vertical="center"/>
    </xf>
    <xf numFmtId="0" fontId="4" fillId="8" borderId="1" xfId="0" applyFont="1" applyFill="1" applyBorder="1" applyAlignment="1">
      <alignment horizontal="center" vertical="center" textRotation="90"/>
    </xf>
    <xf numFmtId="0" fontId="6" fillId="21" borderId="2" xfId="0" applyFont="1" applyFill="1" applyBorder="1" applyAlignment="1">
      <alignment horizontal="center" vertical="center"/>
    </xf>
    <xf numFmtId="0" fontId="0" fillId="5" borderId="1" xfId="0" applyFill="1" applyBorder="1" applyAlignment="1">
      <alignment horizontal="left" vertical="center"/>
    </xf>
    <xf numFmtId="0" fontId="4" fillId="9" borderId="1" xfId="0" applyFont="1" applyFill="1" applyBorder="1" applyAlignment="1">
      <alignment horizontal="center" vertical="center" textRotation="90"/>
    </xf>
    <xf numFmtId="0" fontId="0" fillId="4" borderId="1" xfId="0" applyFill="1" applyBorder="1" applyAlignment="1">
      <alignment horizontal="left" vertical="center"/>
    </xf>
    <xf numFmtId="0" fontId="4" fillId="7" borderId="1" xfId="0" applyFont="1" applyFill="1" applyBorder="1" applyAlignment="1">
      <alignment horizontal="center" vertical="center" textRotation="90"/>
    </xf>
    <xf numFmtId="0" fontId="0" fillId="11" borderId="1" xfId="0" applyFill="1" applyBorder="1" applyAlignment="1">
      <alignment horizontal="left" vertical="center"/>
    </xf>
    <xf numFmtId="0" fontId="4" fillId="12" borderId="1" xfId="0" applyFont="1" applyFill="1" applyBorder="1" applyAlignment="1">
      <alignment horizontal="center" vertical="center" textRotation="90"/>
    </xf>
    <xf numFmtId="0" fontId="0" fillId="13" borderId="1" xfId="0" applyFill="1" applyBorder="1" applyAlignment="1">
      <alignment horizontal="left" vertical="center"/>
    </xf>
    <xf numFmtId="0" fontId="4" fillId="10" borderId="1" xfId="0" applyFont="1" applyFill="1" applyBorder="1" applyAlignment="1">
      <alignment horizontal="center" vertical="center" textRotation="90"/>
    </xf>
    <xf numFmtId="0" fontId="4" fillId="12" borderId="19" xfId="0" applyFont="1" applyFill="1" applyBorder="1" applyAlignment="1">
      <alignment horizontal="center" vertical="center" textRotation="90"/>
    </xf>
    <xf numFmtId="0" fontId="4" fillId="12" borderId="17" xfId="0" applyFont="1" applyFill="1" applyBorder="1" applyAlignment="1">
      <alignment horizontal="center" vertical="center" textRotation="90"/>
    </xf>
    <xf numFmtId="0" fontId="0" fillId="24" borderId="0" xfId="0" applyFill="1" applyAlignment="1">
      <alignment horizontal="center"/>
    </xf>
    <xf numFmtId="0" fontId="9" fillId="37" borderId="0" xfId="0" applyFont="1" applyFill="1" applyAlignment="1">
      <alignment horizontal="center" vertical="center" wrapText="1"/>
    </xf>
    <xf numFmtId="0" fontId="1" fillId="23" borderId="0" xfId="0" applyFont="1" applyFill="1" applyAlignment="1">
      <alignment horizontal="center" vertical="center" wrapText="1"/>
    </xf>
    <xf numFmtId="0" fontId="1" fillId="35" borderId="0" xfId="0" applyFont="1" applyFill="1" applyAlignment="1">
      <alignment horizontal="center" vertical="center" wrapText="1"/>
    </xf>
    <xf numFmtId="0" fontId="6" fillId="21" borderId="0" xfId="0" applyFont="1" applyFill="1" applyAlignment="1">
      <alignment horizontal="center" vertical="center" wrapText="1"/>
    </xf>
    <xf numFmtId="0" fontId="18" fillId="33" borderId="0" xfId="0" applyFont="1" applyFill="1" applyAlignment="1">
      <alignment horizontal="center" vertical="center"/>
    </xf>
    <xf numFmtId="0" fontId="9" fillId="25" borderId="0" xfId="0" applyFont="1" applyFill="1" applyAlignment="1">
      <alignment horizontal="center" vertical="center" wrapText="1"/>
    </xf>
    <xf numFmtId="0" fontId="9" fillId="25" borderId="0" xfId="0" applyFont="1" applyFill="1" applyAlignment="1">
      <alignment horizontal="center" vertical="center"/>
    </xf>
    <xf numFmtId="0" fontId="22" fillId="0" borderId="0" xfId="0" applyFont="1" applyAlignment="1">
      <alignment horizontal="center" vertical="center" wrapText="1"/>
    </xf>
    <xf numFmtId="0" fontId="24" fillId="0" borderId="0" xfId="0" applyFont="1" applyAlignment="1">
      <alignment horizontal="left" vertical="center" wrapText="1"/>
    </xf>
    <xf numFmtId="0" fontId="25" fillId="0" borderId="0" xfId="0" applyFont="1" applyAlignment="1">
      <alignment horizontal="left" vertical="center" wrapText="1"/>
    </xf>
    <xf numFmtId="0" fontId="26" fillId="0" borderId="0" xfId="0" applyFont="1" applyAlignment="1">
      <alignment horizontal="center" vertical="center" wrapText="1"/>
    </xf>
    <xf numFmtId="0" fontId="22" fillId="0" borderId="0" xfId="0" applyFont="1" applyAlignment="1">
      <alignment horizontal="left" vertical="center" wrapText="1"/>
    </xf>
    <xf numFmtId="0" fontId="0" fillId="35" borderId="0" xfId="0" applyFill="1" applyAlignment="1">
      <alignment horizontal="center"/>
    </xf>
    <xf numFmtId="0" fontId="16" fillId="31" borderId="0" xfId="0" applyFont="1" applyFill="1" applyAlignment="1">
      <alignment horizontal="center" vertical="center"/>
    </xf>
    <xf numFmtId="0" fontId="9" fillId="34" borderId="2" xfId="0" applyFont="1" applyFill="1" applyBorder="1" applyAlignment="1">
      <alignment horizontal="center" vertical="center" wrapText="1"/>
    </xf>
    <xf numFmtId="0" fontId="17" fillId="34" borderId="2" xfId="0" applyFont="1" applyFill="1" applyBorder="1" applyAlignment="1">
      <alignment horizontal="center" vertical="center"/>
    </xf>
    <xf numFmtId="0" fontId="0" fillId="0" borderId="0" xfId="0" applyAlignment="1">
      <alignment horizontal="center"/>
    </xf>
    <xf numFmtId="0" fontId="3" fillId="0" borderId="0" xfId="0" applyFont="1" applyAlignment="1">
      <alignment horizontal="center"/>
    </xf>
    <xf numFmtId="0" fontId="0" fillId="0" borderId="3" xfId="0" applyBorder="1" applyAlignment="1">
      <alignment horizontal="center"/>
    </xf>
    <xf numFmtId="0" fontId="13" fillId="28" borderId="1" xfId="0" applyFont="1" applyFill="1" applyBorder="1" applyAlignment="1">
      <alignment horizontal="center"/>
    </xf>
    <xf numFmtId="0" fontId="11" fillId="0" borderId="1" xfId="0" applyFont="1" applyBorder="1" applyAlignment="1">
      <alignment horizontal="center" textRotation="90"/>
    </xf>
    <xf numFmtId="0" fontId="12" fillId="0" borderId="1" xfId="0" applyFont="1" applyBorder="1" applyAlignment="1">
      <alignment horizontal="center" textRotation="90"/>
    </xf>
    <xf numFmtId="0" fontId="11" fillId="0" borderId="1" xfId="0" applyFont="1" applyBorder="1" applyAlignment="1">
      <alignment horizontal="center"/>
    </xf>
    <xf numFmtId="0" fontId="15" fillId="0" borderId="17" xfId="0" applyFont="1" applyBorder="1" applyAlignment="1">
      <alignment horizontal="center" vertical="center" textRotation="90"/>
    </xf>
    <xf numFmtId="0" fontId="15" fillId="0" borderId="11" xfId="0" applyFont="1" applyBorder="1" applyAlignment="1">
      <alignment horizontal="center" vertical="center" textRotation="90"/>
    </xf>
    <xf numFmtId="0" fontId="3" fillId="0" borderId="1" xfId="0" applyFont="1" applyBorder="1" applyAlignment="1">
      <alignment horizontal="center" vertical="center" textRotation="90"/>
    </xf>
    <xf numFmtId="0" fontId="16" fillId="0" borderId="15" xfId="0" applyFont="1" applyBorder="1" applyAlignment="1">
      <alignment horizontal="center" vertical="center"/>
    </xf>
    <xf numFmtId="0" fontId="16" fillId="0" borderId="8" xfId="0" applyFont="1" applyBorder="1" applyAlignment="1">
      <alignment horizontal="center" vertical="center"/>
    </xf>
    <xf numFmtId="0" fontId="16" fillId="0" borderId="16" xfId="0" applyFont="1" applyBorder="1" applyAlignment="1">
      <alignment horizontal="center" vertical="center"/>
    </xf>
    <xf numFmtId="0" fontId="16" fillId="0" borderId="9" xfId="0" applyFont="1" applyBorder="1" applyAlignment="1">
      <alignment horizontal="center" vertical="center"/>
    </xf>
    <xf numFmtId="0" fontId="14" fillId="0" borderId="18" xfId="0" applyFont="1" applyBorder="1" applyAlignment="1">
      <alignment horizontal="center"/>
    </xf>
    <xf numFmtId="0" fontId="14" fillId="0" borderId="10" xfId="0" applyFont="1" applyBorder="1" applyAlignment="1">
      <alignment horizontal="center"/>
    </xf>
    <xf numFmtId="0" fontId="3" fillId="0" borderId="1" xfId="0" applyFont="1" applyBorder="1" applyAlignment="1">
      <alignment horizontal="center"/>
    </xf>
    <xf numFmtId="0" fontId="0" fillId="31" borderId="0" xfId="0" applyFill="1" applyAlignment="1">
      <alignment horizontal="center"/>
    </xf>
    <xf numFmtId="0" fontId="11" fillId="0" borderId="19" xfId="0" applyFont="1" applyBorder="1" applyAlignment="1">
      <alignment horizontal="center" textRotation="90"/>
    </xf>
    <xf numFmtId="0" fontId="11" fillId="0" borderId="17" xfId="0" applyFont="1" applyBorder="1" applyAlignment="1">
      <alignment horizontal="center" textRotation="90"/>
    </xf>
    <xf numFmtId="0" fontId="11" fillId="0" borderId="11" xfId="0" applyFont="1" applyBorder="1" applyAlignment="1">
      <alignment horizontal="center" textRotation="90"/>
    </xf>
    <xf numFmtId="0" fontId="13" fillId="28" borderId="12" xfId="0" applyFont="1" applyFill="1" applyBorder="1" applyAlignment="1">
      <alignment horizontal="center"/>
    </xf>
    <xf numFmtId="0" fontId="13" fillId="28" borderId="13" xfId="0" applyFont="1" applyFill="1" applyBorder="1" applyAlignment="1">
      <alignment horizontal="center"/>
    </xf>
    <xf numFmtId="0" fontId="13" fillId="28" borderId="14" xfId="0" applyFont="1" applyFill="1" applyBorder="1" applyAlignment="1">
      <alignment horizontal="center"/>
    </xf>
    <xf numFmtId="0" fontId="3" fillId="0" borderId="19" xfId="0" applyFont="1" applyBorder="1" applyAlignment="1">
      <alignment horizontal="center" vertical="center" textRotation="90"/>
    </xf>
    <xf numFmtId="0" fontId="3" fillId="0" borderId="17" xfId="0" applyFont="1" applyBorder="1" applyAlignment="1">
      <alignment horizontal="center" vertical="center" textRotation="90"/>
    </xf>
    <xf numFmtId="0" fontId="3" fillId="0" borderId="11" xfId="0" applyFont="1" applyBorder="1" applyAlignment="1">
      <alignment horizontal="center" vertical="center" textRotation="90"/>
    </xf>
    <xf numFmtId="0" fontId="3" fillId="0" borderId="12" xfId="0" applyFont="1" applyBorder="1" applyAlignment="1">
      <alignment horizontal="center"/>
    </xf>
    <xf numFmtId="0" fontId="3" fillId="0" borderId="13" xfId="0" applyFont="1" applyBorder="1" applyAlignment="1">
      <alignment horizontal="center"/>
    </xf>
    <xf numFmtId="0" fontId="3" fillId="0" borderId="14" xfId="0" applyFont="1" applyBorder="1" applyAlignment="1">
      <alignment horizontal="center"/>
    </xf>
    <xf numFmtId="0" fontId="12" fillId="0" borderId="19" xfId="0" applyFont="1" applyBorder="1" applyAlignment="1">
      <alignment horizontal="center" textRotation="90"/>
    </xf>
    <xf numFmtId="0" fontId="12" fillId="0" borderId="17" xfId="0" applyFont="1" applyBorder="1" applyAlignment="1">
      <alignment horizontal="center" textRotation="90"/>
    </xf>
    <xf numFmtId="0" fontId="12" fillId="0" borderId="11" xfId="0" applyFont="1" applyBorder="1" applyAlignment="1">
      <alignment horizontal="center" textRotation="90"/>
    </xf>
    <xf numFmtId="0" fontId="11" fillId="0" borderId="12" xfId="0" applyFont="1" applyBorder="1" applyAlignment="1">
      <alignment horizontal="center"/>
    </xf>
    <xf numFmtId="0" fontId="11" fillId="0" borderId="13" xfId="0" applyFont="1" applyBorder="1" applyAlignment="1">
      <alignment horizontal="center"/>
    </xf>
    <xf numFmtId="0" fontId="11" fillId="0" borderId="14" xfId="0" applyFont="1" applyBorder="1" applyAlignment="1">
      <alignment horizontal="center"/>
    </xf>
    <xf numFmtId="0" fontId="15" fillId="0" borderId="19" xfId="0" applyFont="1" applyBorder="1" applyAlignment="1">
      <alignment horizontal="center" vertical="center" textRotation="90"/>
    </xf>
    <xf numFmtId="0" fontId="13" fillId="28" borderId="11" xfId="0" applyFont="1" applyFill="1" applyBorder="1" applyAlignment="1">
      <alignment horizontal="center"/>
    </xf>
    <xf numFmtId="0" fontId="4" fillId="26" borderId="20" xfId="0" applyFont="1" applyFill="1" applyBorder="1" applyAlignment="1">
      <alignment horizontal="center" vertical="center"/>
    </xf>
    <xf numFmtId="0" fontId="4" fillId="26" borderId="21" xfId="0" applyFont="1" applyFill="1" applyBorder="1" applyAlignment="1">
      <alignment horizontal="center" vertical="center"/>
    </xf>
    <xf numFmtId="0" fontId="4" fillId="26" borderId="22" xfId="0" applyFont="1" applyFill="1" applyBorder="1" applyAlignment="1">
      <alignment horizontal="center" vertical="center"/>
    </xf>
    <xf numFmtId="0" fontId="4" fillId="26" borderId="20" xfId="0" applyFont="1" applyFill="1" applyBorder="1" applyAlignment="1">
      <alignment horizontal="center" vertical="center" wrapText="1"/>
    </xf>
    <xf numFmtId="0" fontId="4" fillId="26" borderId="21" xfId="0" applyFont="1" applyFill="1" applyBorder="1" applyAlignment="1">
      <alignment horizontal="center" vertical="center" wrapText="1"/>
    </xf>
    <xf numFmtId="0" fontId="4" fillId="26" borderId="22" xfId="0" applyFont="1" applyFill="1" applyBorder="1" applyAlignment="1">
      <alignment horizontal="center" vertical="center" wrapText="1"/>
    </xf>
    <xf numFmtId="0" fontId="20" fillId="0" borderId="19" xfId="0" applyFont="1" applyBorder="1" applyAlignment="1">
      <alignment horizontal="center" textRotation="90" wrapText="1" shrinkToFit="1"/>
    </xf>
    <xf numFmtId="0" fontId="20" fillId="0" borderId="17" xfId="0" applyFont="1" applyBorder="1" applyAlignment="1">
      <alignment horizontal="center" textRotation="90" wrapText="1" shrinkToFit="1"/>
    </xf>
    <xf numFmtId="0" fontId="20" fillId="0" borderId="11" xfId="0" applyFont="1" applyBorder="1" applyAlignment="1">
      <alignment horizontal="center" textRotation="90" wrapText="1" shrinkToFit="1"/>
    </xf>
    <xf numFmtId="0" fontId="13" fillId="0" borderId="15" xfId="0" applyFont="1" applyBorder="1" applyAlignment="1">
      <alignment horizontal="center" vertical="center"/>
    </xf>
    <xf numFmtId="0" fontId="13" fillId="0" borderId="3" xfId="0" applyFont="1" applyBorder="1" applyAlignment="1">
      <alignment horizontal="center" vertical="center"/>
    </xf>
    <xf numFmtId="0" fontId="13" fillId="0" borderId="18" xfId="0" applyFont="1" applyBorder="1" applyAlignment="1">
      <alignment horizontal="center" vertical="center"/>
    </xf>
    <xf numFmtId="0" fontId="13" fillId="0" borderId="2" xfId="0" applyFont="1" applyBorder="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15" fillId="31" borderId="0" xfId="0" applyFont="1" applyFill="1" applyAlignment="1">
      <alignment horizontal="center" vertical="center"/>
    </xf>
  </cellXfs>
  <cellStyles count="1">
    <cellStyle name="Normal" xfId="0" builtinId="0"/>
  </cellStyles>
  <dxfs count="0"/>
  <tableStyles count="0" defaultTableStyle="TableStyleMedium9" defaultPivotStyle="PivotStyleLight16"/>
  <colors>
    <mruColors>
      <color rgb="FFDA003E"/>
      <color rgb="FFFC4902"/>
      <color rgb="FFEE0000"/>
      <color rgb="FFFF017A"/>
      <color rgb="FFFF01FF"/>
      <color rgb="FFD501FF"/>
      <color rgb="FF8C01FF"/>
      <color rgb="FF5601FF"/>
      <color rgb="FF2B01FF"/>
      <color rgb="FF68FF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https://tr.pinterest.com/bilisimlecom/" TargetMode="External"/><Relationship Id="rId13" Type="http://schemas.openxmlformats.org/officeDocument/2006/relationships/image" Target="../media/image7.png"/><Relationship Id="rId18" Type="http://schemas.openxmlformats.org/officeDocument/2006/relationships/hyperlink" Target="#Dersler!D2"/><Relationship Id="rId26" Type="http://schemas.openxmlformats.org/officeDocument/2006/relationships/image" Target="../media/image17.svg"/><Relationship Id="rId3" Type="http://schemas.openxmlformats.org/officeDocument/2006/relationships/image" Target="../media/image2.png"/><Relationship Id="rId21" Type="http://schemas.openxmlformats.org/officeDocument/2006/relationships/hyperlink" Target="https://www.bilisimle.com/proje-ve-ders-ici-etkinliklere-katilim-olcegi-otomatik-dagitimli/" TargetMode="External"/><Relationship Id="rId7" Type="http://schemas.openxmlformats.org/officeDocument/2006/relationships/image" Target="../media/image4.png"/><Relationship Id="rId12" Type="http://schemas.openxmlformats.org/officeDocument/2006/relationships/hyperlink" Target="https://www.youtube.com/channel/UClMSIAZ90kAHx5MYucnlPaA/" TargetMode="External"/><Relationship Id="rId17" Type="http://schemas.openxmlformats.org/officeDocument/2006/relationships/image" Target="../media/image11.svg"/><Relationship Id="rId25" Type="http://schemas.openxmlformats.org/officeDocument/2006/relationships/image" Target="../media/image16.png"/><Relationship Id="rId2" Type="http://schemas.openxmlformats.org/officeDocument/2006/relationships/hyperlink" Target="https://www.bilisimle.com/" TargetMode="External"/><Relationship Id="rId16" Type="http://schemas.openxmlformats.org/officeDocument/2006/relationships/image" Target="../media/image10.png"/><Relationship Id="rId20" Type="http://schemas.openxmlformats.org/officeDocument/2006/relationships/image" Target="../media/image13.svg"/><Relationship Id="rId1" Type="http://schemas.openxmlformats.org/officeDocument/2006/relationships/image" Target="../media/image1.png"/><Relationship Id="rId6" Type="http://schemas.openxmlformats.org/officeDocument/2006/relationships/hyperlink" Target="https://www.instagram.com/bilisimle/" TargetMode="External"/><Relationship Id="rId11" Type="http://schemas.openxmlformats.org/officeDocument/2006/relationships/image" Target="../media/image6.png"/><Relationship Id="rId24" Type="http://schemas.openxmlformats.org/officeDocument/2006/relationships/hyperlink" Target="https://www.youtube.com/watch?v=sfzMYGRpsnU" TargetMode="External"/><Relationship Id="rId5" Type="http://schemas.openxmlformats.org/officeDocument/2006/relationships/image" Target="../media/image3.png"/><Relationship Id="rId15" Type="http://schemas.openxmlformats.org/officeDocument/2006/relationships/image" Target="../media/image9.svg"/><Relationship Id="rId23" Type="http://schemas.openxmlformats.org/officeDocument/2006/relationships/image" Target="../media/image15.svg"/><Relationship Id="rId10" Type="http://schemas.openxmlformats.org/officeDocument/2006/relationships/hyperlink" Target="https://twitter.com/bilisimle" TargetMode="External"/><Relationship Id="rId19" Type="http://schemas.openxmlformats.org/officeDocument/2006/relationships/image" Target="../media/image12.png"/><Relationship Id="rId4" Type="http://schemas.openxmlformats.org/officeDocument/2006/relationships/hyperlink" Target="https://www.facebook.com/bilisimle/" TargetMode="External"/><Relationship Id="rId9" Type="http://schemas.openxmlformats.org/officeDocument/2006/relationships/image" Target="../media/image5.png"/><Relationship Id="rId14" Type="http://schemas.openxmlformats.org/officeDocument/2006/relationships/image" Target="../media/image8.png"/><Relationship Id="rId22"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1.xml.rels><?xml version="1.0" encoding="UTF-8" standalone="yes"?>
<Relationships xmlns="http://schemas.openxmlformats.org/package/2006/relationships"><Relationship Id="rId8" Type="http://schemas.openxmlformats.org/officeDocument/2006/relationships/hyperlink" Target="#Eokul!A1"/><Relationship Id="rId13" Type="http://schemas.openxmlformats.org/officeDocument/2006/relationships/hyperlink" Target="#Proje1!A1"/><Relationship Id="rId18" Type="http://schemas.openxmlformats.org/officeDocument/2006/relationships/hyperlink" Target="https://www.bilisimle.com/" TargetMode="External"/><Relationship Id="rId3" Type="http://schemas.openxmlformats.org/officeDocument/2006/relationships/image" Target="../media/image12.png"/><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Perf3!A1"/><Relationship Id="rId2" Type="http://schemas.openxmlformats.org/officeDocument/2006/relationships/hyperlink" Target="#Dersler!D2"/><Relationship Id="rId16" Type="http://schemas.openxmlformats.org/officeDocument/2006/relationships/image" Target="../media/image24.png"/><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Perf2!A1"/><Relationship Id="rId10" Type="http://schemas.openxmlformats.org/officeDocument/2006/relationships/hyperlink" Target="#&#214;l&#231;&#252;t2!A1"/><Relationship Id="rId19" Type="http://schemas.openxmlformats.org/officeDocument/2006/relationships/image" Target="../media/image2.png"/><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3.xml.rels><?xml version="1.0" encoding="UTF-8" standalone="yes"?>
<Relationships xmlns="http://schemas.openxmlformats.org/package/2006/relationships"><Relationship Id="rId8" Type="http://schemas.openxmlformats.org/officeDocument/2006/relationships/hyperlink" Target="#Eokul!A1"/><Relationship Id="rId13" Type="http://schemas.openxmlformats.org/officeDocument/2006/relationships/hyperlink" Target="#Proje1!A1"/><Relationship Id="rId18" Type="http://schemas.openxmlformats.org/officeDocument/2006/relationships/hyperlink" Target="https://www.bilisimle.com/" TargetMode="External"/><Relationship Id="rId3" Type="http://schemas.openxmlformats.org/officeDocument/2006/relationships/image" Target="../media/image12.png"/><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Perf3!A1"/><Relationship Id="rId2" Type="http://schemas.openxmlformats.org/officeDocument/2006/relationships/hyperlink" Target="#Dersler!D2"/><Relationship Id="rId16" Type="http://schemas.openxmlformats.org/officeDocument/2006/relationships/image" Target="../media/image24.png"/><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Perf1!A1"/><Relationship Id="rId10" Type="http://schemas.openxmlformats.org/officeDocument/2006/relationships/hyperlink" Target="#&#214;l&#231;&#252;t2!A1"/><Relationship Id="rId19" Type="http://schemas.openxmlformats.org/officeDocument/2006/relationships/image" Target="../media/image2.png"/><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5.xml.rels><?xml version="1.0" encoding="UTF-8" standalone="yes"?>
<Relationships xmlns="http://schemas.openxmlformats.org/package/2006/relationships"><Relationship Id="rId8" Type="http://schemas.openxmlformats.org/officeDocument/2006/relationships/hyperlink" Target="#Eokul!A1"/><Relationship Id="rId13" Type="http://schemas.openxmlformats.org/officeDocument/2006/relationships/hyperlink" Target="#Proje1!A1"/><Relationship Id="rId18" Type="http://schemas.openxmlformats.org/officeDocument/2006/relationships/hyperlink" Target="https://www.bilisimle.com/" TargetMode="External"/><Relationship Id="rId3" Type="http://schemas.openxmlformats.org/officeDocument/2006/relationships/image" Target="../media/image12.png"/><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Perf2!A1"/><Relationship Id="rId2" Type="http://schemas.openxmlformats.org/officeDocument/2006/relationships/hyperlink" Target="#Dersler!D2"/><Relationship Id="rId16" Type="http://schemas.openxmlformats.org/officeDocument/2006/relationships/image" Target="../media/image24.png"/><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Perf1!A1"/><Relationship Id="rId10" Type="http://schemas.openxmlformats.org/officeDocument/2006/relationships/hyperlink" Target="#&#214;l&#231;&#252;t2!A1"/><Relationship Id="rId19" Type="http://schemas.openxmlformats.org/officeDocument/2006/relationships/image" Target="../media/image2.png"/><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17.xml.rels><?xml version="1.0" encoding="UTF-8" standalone="yes"?>
<Relationships xmlns="http://schemas.openxmlformats.org/package/2006/relationships"><Relationship Id="rId8" Type="http://schemas.openxmlformats.org/officeDocument/2006/relationships/hyperlink" Target="#DilPerf2!A1"/><Relationship Id="rId13" Type="http://schemas.openxmlformats.org/officeDocument/2006/relationships/image" Target="../media/image20.png"/><Relationship Id="rId18" Type="http://schemas.openxmlformats.org/officeDocument/2006/relationships/hyperlink" Target="#Anasayfa!A1"/><Relationship Id="rId3" Type="http://schemas.openxmlformats.org/officeDocument/2006/relationships/hyperlink" Target="#DilProje1!A1"/><Relationship Id="rId21" Type="http://schemas.openxmlformats.org/officeDocument/2006/relationships/hyperlink" Target="https://www.youtube.com/watch?v=sfzMYGRpsnU" TargetMode="External"/><Relationship Id="rId7" Type="http://schemas.openxmlformats.org/officeDocument/2006/relationships/image" Target="../media/image24.png"/><Relationship Id="rId12" Type="http://schemas.openxmlformats.org/officeDocument/2006/relationships/hyperlink" Target="#Konu&#351;ma&#214;l&#231;ek1!A1"/><Relationship Id="rId17" Type="http://schemas.openxmlformats.org/officeDocument/2006/relationships/image" Target="../media/image13.svg"/><Relationship Id="rId2" Type="http://schemas.openxmlformats.org/officeDocument/2006/relationships/hyperlink" Target="https://e-okul.meb.gov.tr/logineOkul.aspx" TargetMode="External"/><Relationship Id="rId16" Type="http://schemas.openxmlformats.org/officeDocument/2006/relationships/image" Target="../media/image12.png"/><Relationship Id="rId20" Type="http://schemas.openxmlformats.org/officeDocument/2006/relationships/image" Target="../media/image19.svg"/><Relationship Id="rId1" Type="http://schemas.openxmlformats.org/officeDocument/2006/relationships/image" Target="../media/image21.png"/><Relationship Id="rId6" Type="http://schemas.openxmlformats.org/officeDocument/2006/relationships/hyperlink" Target="#DilPerf1!A1"/><Relationship Id="rId11" Type="http://schemas.openxmlformats.org/officeDocument/2006/relationships/image" Target="../media/image2.png"/><Relationship Id="rId5" Type="http://schemas.openxmlformats.org/officeDocument/2006/relationships/image" Target="../media/image23.png"/><Relationship Id="rId15" Type="http://schemas.openxmlformats.org/officeDocument/2006/relationships/hyperlink" Target="#Dersler!D2"/><Relationship Id="rId23" Type="http://schemas.openxmlformats.org/officeDocument/2006/relationships/image" Target="../media/image26.svg"/><Relationship Id="rId10" Type="http://schemas.openxmlformats.org/officeDocument/2006/relationships/hyperlink" Target="https://www.bilisimle.com/" TargetMode="External"/><Relationship Id="rId19" Type="http://schemas.openxmlformats.org/officeDocument/2006/relationships/image" Target="../media/image18.png"/><Relationship Id="rId4" Type="http://schemas.openxmlformats.org/officeDocument/2006/relationships/image" Target="../media/image22.png"/><Relationship Id="rId9" Type="http://schemas.openxmlformats.org/officeDocument/2006/relationships/hyperlink" Target="#DilPerf3!A1"/><Relationship Id="rId14" Type="http://schemas.openxmlformats.org/officeDocument/2006/relationships/hyperlink" Target="#Konu&#351;ma&#214;l&#231;ek2!A1"/><Relationship Id="rId22" Type="http://schemas.openxmlformats.org/officeDocument/2006/relationships/image" Target="../media/image25.png"/></Relationships>
</file>

<file path=xl/drawings/_rels/drawing18.xml.rels><?xml version="1.0" encoding="UTF-8" standalone="yes"?>
<Relationships xmlns="http://schemas.openxmlformats.org/package/2006/relationships"><Relationship Id="rId8" Type="http://schemas.openxmlformats.org/officeDocument/2006/relationships/hyperlink" Target="#YDKEokul!A1"/><Relationship Id="rId13" Type="http://schemas.openxmlformats.org/officeDocument/2006/relationships/hyperlink" Target="#DilProje1!A1"/><Relationship Id="rId18" Type="http://schemas.openxmlformats.org/officeDocument/2006/relationships/hyperlink" Target="#DilPerf3!A1"/><Relationship Id="rId3" Type="http://schemas.openxmlformats.org/officeDocument/2006/relationships/image" Target="../media/image12.png"/><Relationship Id="rId21" Type="http://schemas.openxmlformats.org/officeDocument/2006/relationships/hyperlink" Target="#Konu&#351;ma&#214;l&#231;ek2!A1"/><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DilPerf2!A1"/><Relationship Id="rId2" Type="http://schemas.openxmlformats.org/officeDocument/2006/relationships/hyperlink" Target="#Dersler!D2"/><Relationship Id="rId16" Type="http://schemas.openxmlformats.org/officeDocument/2006/relationships/image" Target="../media/image24.png"/><Relationship Id="rId20" Type="http://schemas.openxmlformats.org/officeDocument/2006/relationships/image" Target="../media/image2.png"/><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DilPerf1!A1"/><Relationship Id="rId10" Type="http://schemas.openxmlformats.org/officeDocument/2006/relationships/hyperlink" Target="#Konu&#351;ma&#214;l&#231;&#252;t!A1"/><Relationship Id="rId19" Type="http://schemas.openxmlformats.org/officeDocument/2006/relationships/hyperlink" Target="https://www.bilisimle.com/" TargetMode="External"/><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 Id="rId22" Type="http://schemas.openxmlformats.org/officeDocument/2006/relationships/image" Target="../media/image20.png"/></Relationships>
</file>

<file path=xl/drawings/_rels/drawing19.xml.rels><?xml version="1.0" encoding="UTF-8" standalone="yes"?>
<Relationships xmlns="http://schemas.openxmlformats.org/package/2006/relationships"><Relationship Id="rId8" Type="http://schemas.openxmlformats.org/officeDocument/2006/relationships/hyperlink" Target="#YDKEokul!A1"/><Relationship Id="rId13" Type="http://schemas.openxmlformats.org/officeDocument/2006/relationships/hyperlink" Target="#DilProje1!A1"/><Relationship Id="rId18" Type="http://schemas.openxmlformats.org/officeDocument/2006/relationships/hyperlink" Target="#DilPerf3!A1"/><Relationship Id="rId3" Type="http://schemas.openxmlformats.org/officeDocument/2006/relationships/image" Target="../media/image12.png"/><Relationship Id="rId21" Type="http://schemas.openxmlformats.org/officeDocument/2006/relationships/hyperlink" Target="#Konu&#351;ma&#214;l&#231;ek1!A1"/><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DilPerf2!A1"/><Relationship Id="rId2" Type="http://schemas.openxmlformats.org/officeDocument/2006/relationships/hyperlink" Target="#Dersler!D2"/><Relationship Id="rId16" Type="http://schemas.openxmlformats.org/officeDocument/2006/relationships/image" Target="../media/image24.png"/><Relationship Id="rId20" Type="http://schemas.openxmlformats.org/officeDocument/2006/relationships/image" Target="../media/image2.png"/><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DilPerf1!A1"/><Relationship Id="rId10" Type="http://schemas.openxmlformats.org/officeDocument/2006/relationships/hyperlink" Target="#Konu&#351;ma&#214;l&#231;&#252;t!A1"/><Relationship Id="rId19" Type="http://schemas.openxmlformats.org/officeDocument/2006/relationships/hyperlink" Target="https://www.bilisimle.com/" TargetMode="External"/><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 Id="rId22" Type="http://schemas.openxmlformats.org/officeDocument/2006/relationships/image" Target="../media/image20.png"/></Relationships>
</file>

<file path=xl/drawings/_rels/drawing2.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2.png"/><Relationship Id="rId4" Type="http://schemas.openxmlformats.org/officeDocument/2006/relationships/hyperlink" Target="#Dersler!D2"/><Relationship Id="rId9" Type="http://schemas.openxmlformats.org/officeDocument/2006/relationships/image" Target="../media/image19.svg"/></Relationships>
</file>

<file path=xl/drawings/_rels/drawing20.xml.rels><?xml version="1.0" encoding="UTF-8" standalone="yes"?>
<Relationships xmlns="http://schemas.openxmlformats.org/package/2006/relationships"><Relationship Id="rId8" Type="http://schemas.openxmlformats.org/officeDocument/2006/relationships/hyperlink" Target="#YDKEokul!A1"/><Relationship Id="rId13" Type="http://schemas.openxmlformats.org/officeDocument/2006/relationships/hyperlink" Target="#DilPerf1!A1"/><Relationship Id="rId18" Type="http://schemas.openxmlformats.org/officeDocument/2006/relationships/image" Target="../media/image2.png"/><Relationship Id="rId3" Type="http://schemas.openxmlformats.org/officeDocument/2006/relationships/image" Target="../media/image12.png"/><Relationship Id="rId21" Type="http://schemas.openxmlformats.org/officeDocument/2006/relationships/hyperlink" Target="#Konu&#351;ma&#214;l&#231;ek2!A1"/><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https://www.bilisimle.com/" TargetMode="External"/><Relationship Id="rId2" Type="http://schemas.openxmlformats.org/officeDocument/2006/relationships/hyperlink" Target="#Dersler!D2"/><Relationship Id="rId16" Type="http://schemas.openxmlformats.org/officeDocument/2006/relationships/hyperlink" Target="#DilPerf3!A1"/><Relationship Id="rId20" Type="http://schemas.openxmlformats.org/officeDocument/2006/relationships/image" Target="../media/image20.png"/><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DilPerf2!A1"/><Relationship Id="rId10" Type="http://schemas.openxmlformats.org/officeDocument/2006/relationships/hyperlink" Target="#&#214;l&#231;&#252;t1!A1"/><Relationship Id="rId19" Type="http://schemas.openxmlformats.org/officeDocument/2006/relationships/hyperlink" Target="#Konu&#351;ma&#214;l&#231;ek1!A1"/><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4.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2.xml.rels><?xml version="1.0" encoding="UTF-8" standalone="yes"?>
<Relationships xmlns="http://schemas.openxmlformats.org/package/2006/relationships"><Relationship Id="rId8" Type="http://schemas.openxmlformats.org/officeDocument/2006/relationships/hyperlink" Target="#YDKEokul!A1"/><Relationship Id="rId13" Type="http://schemas.openxmlformats.org/officeDocument/2006/relationships/hyperlink" Target="#DilProje1!A1"/><Relationship Id="rId18" Type="http://schemas.openxmlformats.org/officeDocument/2006/relationships/hyperlink" Target="https://www.bilisimle.com/" TargetMode="External"/><Relationship Id="rId3" Type="http://schemas.openxmlformats.org/officeDocument/2006/relationships/image" Target="../media/image12.png"/><Relationship Id="rId21" Type="http://schemas.openxmlformats.org/officeDocument/2006/relationships/image" Target="../media/image20.png"/><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DilPerf3!A1"/><Relationship Id="rId2" Type="http://schemas.openxmlformats.org/officeDocument/2006/relationships/hyperlink" Target="#Dersler!D2"/><Relationship Id="rId16" Type="http://schemas.openxmlformats.org/officeDocument/2006/relationships/image" Target="../media/image24.png"/><Relationship Id="rId20" Type="http://schemas.openxmlformats.org/officeDocument/2006/relationships/hyperlink" Target="#Konu&#351;ma&#214;l&#231;ek1!A1"/><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DilPerf2!A1"/><Relationship Id="rId10" Type="http://schemas.openxmlformats.org/officeDocument/2006/relationships/hyperlink" Target="#&#214;l&#231;&#252;t2!A1"/><Relationship Id="rId19" Type="http://schemas.openxmlformats.org/officeDocument/2006/relationships/image" Target="../media/image2.png"/><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 Id="rId22" Type="http://schemas.openxmlformats.org/officeDocument/2006/relationships/hyperlink" Target="#Konu&#351;ma&#214;l&#231;ek2!A1"/></Relationships>
</file>

<file path=xl/drawings/_rels/drawing23.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4.xml.rels><?xml version="1.0" encoding="UTF-8" standalone="yes"?>
<Relationships xmlns="http://schemas.openxmlformats.org/package/2006/relationships"><Relationship Id="rId8" Type="http://schemas.openxmlformats.org/officeDocument/2006/relationships/hyperlink" Target="#YDKEokul!A1"/><Relationship Id="rId13" Type="http://schemas.openxmlformats.org/officeDocument/2006/relationships/hyperlink" Target="#DilProje1!A1"/><Relationship Id="rId18" Type="http://schemas.openxmlformats.org/officeDocument/2006/relationships/hyperlink" Target="https://www.bilisimle.com/" TargetMode="External"/><Relationship Id="rId3" Type="http://schemas.openxmlformats.org/officeDocument/2006/relationships/image" Target="../media/image12.png"/><Relationship Id="rId21" Type="http://schemas.openxmlformats.org/officeDocument/2006/relationships/image" Target="../media/image20.png"/><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DilPerf3!A1"/><Relationship Id="rId2" Type="http://schemas.openxmlformats.org/officeDocument/2006/relationships/hyperlink" Target="#Dersler!D2"/><Relationship Id="rId16" Type="http://schemas.openxmlformats.org/officeDocument/2006/relationships/image" Target="../media/image24.png"/><Relationship Id="rId20" Type="http://schemas.openxmlformats.org/officeDocument/2006/relationships/hyperlink" Target="#Konu&#351;ma&#214;l&#231;ek1!A1"/><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DilPerf1!A1"/><Relationship Id="rId10" Type="http://schemas.openxmlformats.org/officeDocument/2006/relationships/hyperlink" Target="#&#214;l&#231;&#252;t2!A1"/><Relationship Id="rId19" Type="http://schemas.openxmlformats.org/officeDocument/2006/relationships/image" Target="../media/image2.png"/><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 Id="rId22" Type="http://schemas.openxmlformats.org/officeDocument/2006/relationships/hyperlink" Target="#Konu&#351;ma&#214;l&#231;ek2!A1"/></Relationships>
</file>

<file path=xl/drawings/_rels/drawing25.xml.rels><?xml version="1.0" encoding="UTF-8" standalone="yes"?>
<Relationships xmlns="http://schemas.openxmlformats.org/package/2006/relationships"><Relationship Id="rId8" Type="http://schemas.openxmlformats.org/officeDocument/2006/relationships/hyperlink" Target="#YDKEokul!A1"/><Relationship Id="rId13" Type="http://schemas.openxmlformats.org/officeDocument/2006/relationships/hyperlink" Target="#DilProje1!A1"/><Relationship Id="rId18" Type="http://schemas.openxmlformats.org/officeDocument/2006/relationships/hyperlink" Target="https://www.bilisimle.com/" TargetMode="External"/><Relationship Id="rId3" Type="http://schemas.openxmlformats.org/officeDocument/2006/relationships/image" Target="../media/image12.png"/><Relationship Id="rId21" Type="http://schemas.openxmlformats.org/officeDocument/2006/relationships/image" Target="../media/image20.png"/><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DilPerf2!A1"/><Relationship Id="rId2" Type="http://schemas.openxmlformats.org/officeDocument/2006/relationships/hyperlink" Target="#Dersler!D2"/><Relationship Id="rId16" Type="http://schemas.openxmlformats.org/officeDocument/2006/relationships/image" Target="../media/image24.png"/><Relationship Id="rId20" Type="http://schemas.openxmlformats.org/officeDocument/2006/relationships/hyperlink" Target="#Konu&#351;ma&#214;l&#231;ek1!A1"/><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DilPerf1!A1"/><Relationship Id="rId10" Type="http://schemas.openxmlformats.org/officeDocument/2006/relationships/hyperlink" Target="#&#214;l&#231;&#252;t2!A1"/><Relationship Id="rId19" Type="http://schemas.openxmlformats.org/officeDocument/2006/relationships/image" Target="../media/image2.png"/><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2.png"/><Relationship Id="rId22" Type="http://schemas.openxmlformats.org/officeDocument/2006/relationships/hyperlink" Target="#Konu&#351;ma&#214;l&#231;ek2!A1"/></Relationships>
</file>

<file path=xl/drawings/_rels/drawing26.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2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3.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5" Type="http://schemas.openxmlformats.org/officeDocument/2006/relationships/image" Target="../media/image12.png"/><Relationship Id="rId4" Type="http://schemas.openxmlformats.org/officeDocument/2006/relationships/hyperlink" Target="#Dersler!D2"/><Relationship Id="rId9" Type="http://schemas.openxmlformats.org/officeDocument/2006/relationships/image" Target="../media/image19.svg"/></Relationships>
</file>

<file path=xl/drawings/_rels/drawing4.xml.rels><?xml version="1.0" encoding="UTF-8" standalone="yes"?>
<Relationships xmlns="http://schemas.openxmlformats.org/package/2006/relationships"><Relationship Id="rId8" Type="http://schemas.openxmlformats.org/officeDocument/2006/relationships/image" Target="../media/image18.png"/><Relationship Id="rId3" Type="http://schemas.openxmlformats.org/officeDocument/2006/relationships/image" Target="../media/image2.png"/><Relationship Id="rId7" Type="http://schemas.openxmlformats.org/officeDocument/2006/relationships/hyperlink" Target="#Anasayfa!A1"/><Relationship Id="rId12" Type="http://schemas.openxmlformats.org/officeDocument/2006/relationships/hyperlink" Target="#Konu&#351;ma&#214;l&#231;ek2!A1"/><Relationship Id="rId2" Type="http://schemas.openxmlformats.org/officeDocument/2006/relationships/hyperlink" Target="https://www.bilisimle.com/" TargetMode="External"/><Relationship Id="rId1" Type="http://schemas.openxmlformats.org/officeDocument/2006/relationships/image" Target="../media/image1.png"/><Relationship Id="rId6" Type="http://schemas.openxmlformats.org/officeDocument/2006/relationships/image" Target="../media/image13.svg"/><Relationship Id="rId11" Type="http://schemas.openxmlformats.org/officeDocument/2006/relationships/image" Target="../media/image20.png"/><Relationship Id="rId5" Type="http://schemas.openxmlformats.org/officeDocument/2006/relationships/image" Target="../media/image12.png"/><Relationship Id="rId10" Type="http://schemas.openxmlformats.org/officeDocument/2006/relationships/hyperlink" Target="#Konu&#351;ma&#214;l&#231;ek1!A1"/><Relationship Id="rId4" Type="http://schemas.openxmlformats.org/officeDocument/2006/relationships/hyperlink" Target="#Dersler!D2"/><Relationship Id="rId9" Type="http://schemas.openxmlformats.org/officeDocument/2006/relationships/image" Target="../media/image19.svg"/></Relationships>
</file>

<file path=xl/drawings/_rels/drawing5.xml.rels><?xml version="1.0" encoding="UTF-8" standalone="yes"?>
<Relationships xmlns="http://schemas.openxmlformats.org/package/2006/relationships"><Relationship Id="rId8" Type="http://schemas.openxmlformats.org/officeDocument/2006/relationships/hyperlink" Target="https://tr.pinterest.com/bilisimlecom/" TargetMode="External"/><Relationship Id="rId13" Type="http://schemas.openxmlformats.org/officeDocument/2006/relationships/image" Target="../media/image7.png"/><Relationship Id="rId18" Type="http://schemas.openxmlformats.org/officeDocument/2006/relationships/hyperlink" Target="#Anasayfa!D4"/><Relationship Id="rId3" Type="http://schemas.openxmlformats.org/officeDocument/2006/relationships/image" Target="../media/image2.png"/><Relationship Id="rId21" Type="http://schemas.openxmlformats.org/officeDocument/2006/relationships/hyperlink" Target="#YDKEokul!B3"/><Relationship Id="rId7" Type="http://schemas.openxmlformats.org/officeDocument/2006/relationships/image" Target="../media/image4.png"/><Relationship Id="rId12" Type="http://schemas.openxmlformats.org/officeDocument/2006/relationships/hyperlink" Target="https://www.youtube.com/channel/UClMSIAZ90kAHx5MYucnlPaA/" TargetMode="External"/><Relationship Id="rId17" Type="http://schemas.openxmlformats.org/officeDocument/2006/relationships/image" Target="../media/image11.svg"/><Relationship Id="rId2" Type="http://schemas.openxmlformats.org/officeDocument/2006/relationships/hyperlink" Target="https://www.bilisimle.com/" TargetMode="External"/><Relationship Id="rId16" Type="http://schemas.openxmlformats.org/officeDocument/2006/relationships/image" Target="../media/image10.png"/><Relationship Id="rId20" Type="http://schemas.openxmlformats.org/officeDocument/2006/relationships/image" Target="../media/image19.svg"/><Relationship Id="rId1" Type="http://schemas.openxmlformats.org/officeDocument/2006/relationships/image" Target="../media/image21.png"/><Relationship Id="rId6" Type="http://schemas.openxmlformats.org/officeDocument/2006/relationships/hyperlink" Target="https://www.instagram.com/bilisimle/" TargetMode="External"/><Relationship Id="rId11" Type="http://schemas.openxmlformats.org/officeDocument/2006/relationships/image" Target="../media/image6.png"/><Relationship Id="rId5" Type="http://schemas.openxmlformats.org/officeDocument/2006/relationships/image" Target="../media/image3.png"/><Relationship Id="rId15" Type="http://schemas.openxmlformats.org/officeDocument/2006/relationships/image" Target="../media/image9.svg"/><Relationship Id="rId10" Type="http://schemas.openxmlformats.org/officeDocument/2006/relationships/hyperlink" Target="https://twitter.com/bilisimle" TargetMode="External"/><Relationship Id="rId19" Type="http://schemas.openxmlformats.org/officeDocument/2006/relationships/image" Target="../media/image18.png"/><Relationship Id="rId4" Type="http://schemas.openxmlformats.org/officeDocument/2006/relationships/hyperlink" Target="https://www.facebook.com/bilisimle/" TargetMode="External"/><Relationship Id="rId9" Type="http://schemas.openxmlformats.org/officeDocument/2006/relationships/image" Target="../media/image5.png"/><Relationship Id="rId14" Type="http://schemas.openxmlformats.org/officeDocument/2006/relationships/image" Target="../media/image8.png"/><Relationship Id="rId22" Type="http://schemas.openxmlformats.org/officeDocument/2006/relationships/hyperlink" Target="#Eokul!B3"/></Relationships>
</file>

<file path=xl/drawings/_rels/drawing6.xml.rels><?xml version="1.0" encoding="UTF-8" standalone="yes"?>
<Relationships xmlns="http://schemas.openxmlformats.org/package/2006/relationships"><Relationship Id="rId8" Type="http://schemas.openxmlformats.org/officeDocument/2006/relationships/hyperlink" Target="#Perf2!A1"/><Relationship Id="rId13" Type="http://schemas.openxmlformats.org/officeDocument/2006/relationships/image" Target="../media/image12.png"/><Relationship Id="rId18" Type="http://schemas.openxmlformats.org/officeDocument/2006/relationships/hyperlink" Target="https://www.youtube.com/watch?v=sfzMYGRpsnU" TargetMode="External"/><Relationship Id="rId3" Type="http://schemas.openxmlformats.org/officeDocument/2006/relationships/hyperlink" Target="#Proje1!A1"/><Relationship Id="rId7" Type="http://schemas.openxmlformats.org/officeDocument/2006/relationships/image" Target="../media/image24.png"/><Relationship Id="rId12" Type="http://schemas.openxmlformats.org/officeDocument/2006/relationships/hyperlink" Target="#Dersler!D2"/><Relationship Id="rId17" Type="http://schemas.openxmlformats.org/officeDocument/2006/relationships/image" Target="../media/image19.svg"/><Relationship Id="rId2" Type="http://schemas.openxmlformats.org/officeDocument/2006/relationships/hyperlink" Target="https://e-okul.meb.gov.tr/logineOkul.aspx" TargetMode="External"/><Relationship Id="rId16" Type="http://schemas.openxmlformats.org/officeDocument/2006/relationships/image" Target="../media/image18.png"/><Relationship Id="rId20" Type="http://schemas.openxmlformats.org/officeDocument/2006/relationships/image" Target="../media/image26.svg"/><Relationship Id="rId1" Type="http://schemas.openxmlformats.org/officeDocument/2006/relationships/image" Target="../media/image21.png"/><Relationship Id="rId6" Type="http://schemas.openxmlformats.org/officeDocument/2006/relationships/hyperlink" Target="#Perf1!A1"/><Relationship Id="rId11" Type="http://schemas.openxmlformats.org/officeDocument/2006/relationships/image" Target="../media/image2.png"/><Relationship Id="rId5" Type="http://schemas.openxmlformats.org/officeDocument/2006/relationships/image" Target="../media/image23.png"/><Relationship Id="rId15" Type="http://schemas.openxmlformats.org/officeDocument/2006/relationships/hyperlink" Target="#Anasayfa!A1"/><Relationship Id="rId10" Type="http://schemas.openxmlformats.org/officeDocument/2006/relationships/hyperlink" Target="https://www.bilisimle.com/" TargetMode="External"/><Relationship Id="rId19" Type="http://schemas.openxmlformats.org/officeDocument/2006/relationships/image" Target="../media/image25.png"/><Relationship Id="rId4" Type="http://schemas.openxmlformats.org/officeDocument/2006/relationships/image" Target="../media/image22.png"/><Relationship Id="rId9" Type="http://schemas.openxmlformats.org/officeDocument/2006/relationships/hyperlink" Target="#Perf3!A1"/><Relationship Id="rId14" Type="http://schemas.openxmlformats.org/officeDocument/2006/relationships/image" Target="../media/image13.svg"/></Relationships>
</file>

<file path=xl/drawings/_rels/drawing7.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8.xml.rels><?xml version="1.0" encoding="UTF-8" standalone="yes"?>
<Relationships xmlns="http://schemas.openxmlformats.org/package/2006/relationships"><Relationship Id="rId2" Type="http://schemas.openxmlformats.org/officeDocument/2006/relationships/image" Target="../media/image27.png"/><Relationship Id="rId1" Type="http://schemas.openxmlformats.org/officeDocument/2006/relationships/hyperlink" Target="#Anasayfa!A1"/></Relationships>
</file>

<file path=xl/drawings/_rels/drawing9.xml.rels><?xml version="1.0" encoding="UTF-8" standalone="yes"?>
<Relationships xmlns="http://schemas.openxmlformats.org/package/2006/relationships"><Relationship Id="rId8" Type="http://schemas.openxmlformats.org/officeDocument/2006/relationships/hyperlink" Target="#Eokul!A1"/><Relationship Id="rId13" Type="http://schemas.openxmlformats.org/officeDocument/2006/relationships/hyperlink" Target="#Perf1!A1"/><Relationship Id="rId18" Type="http://schemas.openxmlformats.org/officeDocument/2006/relationships/image" Target="../media/image2.png"/><Relationship Id="rId3" Type="http://schemas.openxmlformats.org/officeDocument/2006/relationships/image" Target="../media/image12.png"/><Relationship Id="rId7" Type="http://schemas.openxmlformats.org/officeDocument/2006/relationships/image" Target="../media/image19.svg"/><Relationship Id="rId12" Type="http://schemas.openxmlformats.org/officeDocument/2006/relationships/image" Target="../media/image30.svg"/><Relationship Id="rId17" Type="http://schemas.openxmlformats.org/officeDocument/2006/relationships/hyperlink" Target="https://www.bilisimle.com/" TargetMode="External"/><Relationship Id="rId2" Type="http://schemas.openxmlformats.org/officeDocument/2006/relationships/hyperlink" Target="#Dersler!D2"/><Relationship Id="rId16" Type="http://schemas.openxmlformats.org/officeDocument/2006/relationships/hyperlink" Target="#Perf3!A1"/><Relationship Id="rId1" Type="http://schemas.openxmlformats.org/officeDocument/2006/relationships/image" Target="../media/image21.png"/><Relationship Id="rId6" Type="http://schemas.openxmlformats.org/officeDocument/2006/relationships/image" Target="../media/image18.png"/><Relationship Id="rId11" Type="http://schemas.openxmlformats.org/officeDocument/2006/relationships/image" Target="../media/image29.png"/><Relationship Id="rId5" Type="http://schemas.openxmlformats.org/officeDocument/2006/relationships/hyperlink" Target="#Anasayfa!A1"/><Relationship Id="rId15" Type="http://schemas.openxmlformats.org/officeDocument/2006/relationships/hyperlink" Target="#Perf2!A1"/><Relationship Id="rId10" Type="http://schemas.openxmlformats.org/officeDocument/2006/relationships/hyperlink" Target="#&#214;l&#231;&#252;t1!A1"/><Relationship Id="rId4" Type="http://schemas.openxmlformats.org/officeDocument/2006/relationships/image" Target="../media/image13.svg"/><Relationship Id="rId9" Type="http://schemas.openxmlformats.org/officeDocument/2006/relationships/image" Target="../media/image28.png"/><Relationship Id="rId14" Type="http://schemas.openxmlformats.org/officeDocument/2006/relationships/image" Target="../media/image24.png"/></Relationships>
</file>

<file path=xl/drawings/drawing1.xml><?xml version="1.0" encoding="utf-8"?>
<xdr:wsDr xmlns:xdr="http://schemas.openxmlformats.org/drawingml/2006/spreadsheetDrawing" xmlns:a="http://schemas.openxmlformats.org/drawingml/2006/main">
  <xdr:twoCellAnchor editAs="oneCell">
    <xdr:from>
      <xdr:col>3</xdr:col>
      <xdr:colOff>137160</xdr:colOff>
      <xdr:row>3</xdr:row>
      <xdr:rowOff>497205</xdr:rowOff>
    </xdr:from>
    <xdr:to>
      <xdr:col>3</xdr:col>
      <xdr:colOff>616754</xdr:colOff>
      <xdr:row>3</xdr:row>
      <xdr:rowOff>929640</xdr:rowOff>
    </xdr:to>
    <xdr:pic>
      <xdr:nvPicPr>
        <xdr:cNvPr id="3" name="2 Resim" descr="attention-hi.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2011680" y="870585"/>
          <a:ext cx="479594" cy="432435"/>
        </a:xfrm>
        <a:prstGeom prst="rect">
          <a:avLst/>
        </a:prstGeom>
      </xdr:spPr>
    </xdr:pic>
    <xdr:clientData/>
  </xdr:twoCellAnchor>
  <xdr:twoCellAnchor editAs="oneCell">
    <xdr:from>
      <xdr:col>4</xdr:col>
      <xdr:colOff>525780</xdr:colOff>
      <xdr:row>17</xdr:row>
      <xdr:rowOff>7620</xdr:rowOff>
    </xdr:from>
    <xdr:to>
      <xdr:col>7</xdr:col>
      <xdr:colOff>403860</xdr:colOff>
      <xdr:row>18</xdr:row>
      <xdr:rowOff>210820</xdr:rowOff>
    </xdr:to>
    <xdr:pic>
      <xdr:nvPicPr>
        <xdr:cNvPr id="20" name="Resim 19">
          <a:hlinkClick xmlns:r="http://schemas.openxmlformats.org/officeDocument/2006/relationships" r:id="rId2"/>
          <a:extLst>
            <a:ext uri="{FF2B5EF4-FFF2-40B4-BE49-F238E27FC236}">
              <a16:creationId xmlns:a16="http://schemas.microsoft.com/office/drawing/2014/main" id="{F6DE6C0C-F327-4932-B7D0-E33E5356D04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448300" y="5821680"/>
          <a:ext cx="1592580" cy="530860"/>
        </a:xfrm>
        <a:prstGeom prst="rect">
          <a:avLst/>
        </a:prstGeom>
      </xdr:spPr>
    </xdr:pic>
    <xdr:clientData/>
  </xdr:twoCellAnchor>
  <xdr:twoCellAnchor editAs="oneCell">
    <xdr:from>
      <xdr:col>6</xdr:col>
      <xdr:colOff>38100</xdr:colOff>
      <xdr:row>14</xdr:row>
      <xdr:rowOff>196920</xdr:rowOff>
    </xdr:from>
    <xdr:to>
      <xdr:col>7</xdr:col>
      <xdr:colOff>83400</xdr:colOff>
      <xdr:row>16</xdr:row>
      <xdr:rowOff>152400</xdr:rowOff>
    </xdr:to>
    <xdr:pic>
      <xdr:nvPicPr>
        <xdr:cNvPr id="21" name="Resim 20">
          <a:hlinkClick xmlns:r="http://schemas.openxmlformats.org/officeDocument/2006/relationships" r:id="rId4"/>
          <a:extLst>
            <a:ext uri="{FF2B5EF4-FFF2-40B4-BE49-F238E27FC236}">
              <a16:creationId xmlns:a16="http://schemas.microsoft.com/office/drawing/2014/main" id="{3E37D9DE-8777-46A3-849F-4A4E8ECA8CE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103620" y="50280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2954160</xdr:colOff>
      <xdr:row>14</xdr:row>
      <xdr:rowOff>204540</xdr:rowOff>
    </xdr:from>
    <xdr:to>
      <xdr:col>4</xdr:col>
      <xdr:colOff>522960</xdr:colOff>
      <xdr:row>16</xdr:row>
      <xdr:rowOff>160020</xdr:rowOff>
    </xdr:to>
    <xdr:pic>
      <xdr:nvPicPr>
        <xdr:cNvPr id="22" name="Resim 21">
          <a:hlinkClick xmlns:r="http://schemas.openxmlformats.org/officeDocument/2006/relationships" r:id="rId6"/>
          <a:extLst>
            <a:ext uri="{FF2B5EF4-FFF2-40B4-BE49-F238E27FC236}">
              <a16:creationId xmlns:a16="http://schemas.microsoft.com/office/drawing/2014/main" id="{CC63EA8F-3BE0-45AC-8B63-1B87357DDE7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82868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8</xdr:col>
      <xdr:colOff>162840</xdr:colOff>
      <xdr:row>14</xdr:row>
      <xdr:rowOff>204540</xdr:rowOff>
    </xdr:from>
    <xdr:to>
      <xdr:col>9</xdr:col>
      <xdr:colOff>208140</xdr:colOff>
      <xdr:row>16</xdr:row>
      <xdr:rowOff>160020</xdr:rowOff>
    </xdr:to>
    <xdr:pic>
      <xdr:nvPicPr>
        <xdr:cNvPr id="23" name="Resim 22">
          <a:hlinkClick xmlns:r="http://schemas.openxmlformats.org/officeDocument/2006/relationships" r:id="rId8"/>
          <a:extLst>
            <a:ext uri="{FF2B5EF4-FFF2-40B4-BE49-F238E27FC236}">
              <a16:creationId xmlns:a16="http://schemas.microsoft.com/office/drawing/2014/main" id="{F66FAED5-824F-456F-8C36-BFF80AA25ED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7371360" y="503562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282360</xdr:colOff>
      <xdr:row>14</xdr:row>
      <xdr:rowOff>174060</xdr:rowOff>
    </xdr:from>
    <xdr:to>
      <xdr:col>11</xdr:col>
      <xdr:colOff>327660</xdr:colOff>
      <xdr:row>16</xdr:row>
      <xdr:rowOff>129540</xdr:rowOff>
    </xdr:to>
    <xdr:pic>
      <xdr:nvPicPr>
        <xdr:cNvPr id="24" name="Resim 23">
          <a:hlinkClick xmlns:r="http://schemas.openxmlformats.org/officeDocument/2006/relationships" r:id="rId10"/>
          <a:extLst>
            <a:ext uri="{FF2B5EF4-FFF2-40B4-BE49-F238E27FC236}">
              <a16:creationId xmlns:a16="http://schemas.microsoft.com/office/drawing/2014/main" id="{4BA6B6D6-231B-48B8-8FD8-95881E4CE3E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6338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3</xdr:col>
      <xdr:colOff>1689660</xdr:colOff>
      <xdr:row>14</xdr:row>
      <xdr:rowOff>174060</xdr:rowOff>
    </xdr:from>
    <xdr:to>
      <xdr:col>3</xdr:col>
      <xdr:colOff>2306460</xdr:colOff>
      <xdr:row>16</xdr:row>
      <xdr:rowOff>129540</xdr:rowOff>
    </xdr:to>
    <xdr:pic>
      <xdr:nvPicPr>
        <xdr:cNvPr id="25" name="Resim 24">
          <a:hlinkClick xmlns:r="http://schemas.openxmlformats.org/officeDocument/2006/relationships" r:id="rId12"/>
          <a:extLst>
            <a:ext uri="{FF2B5EF4-FFF2-40B4-BE49-F238E27FC236}">
              <a16:creationId xmlns:a16="http://schemas.microsoft.com/office/drawing/2014/main" id="{EF6B4724-5038-43AA-9FCD-E6DCE48DDFD9}"/>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3564180" y="500514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xdr:col>
      <xdr:colOff>381000</xdr:colOff>
      <xdr:row>16</xdr:row>
      <xdr:rowOff>106680</xdr:rowOff>
    </xdr:from>
    <xdr:to>
      <xdr:col>2</xdr:col>
      <xdr:colOff>548829</xdr:colOff>
      <xdr:row>18</xdr:row>
      <xdr:rowOff>259080</xdr:rowOff>
    </xdr:to>
    <xdr:pic>
      <xdr:nvPicPr>
        <xdr:cNvPr id="26" name="Grafik 25" descr="Kişiyle paylaşma">
          <a:extLst>
            <a:ext uri="{FF2B5EF4-FFF2-40B4-BE49-F238E27FC236}">
              <a16:creationId xmlns:a16="http://schemas.microsoft.com/office/drawing/2014/main" id="{D81988A5-8C76-4353-ADD1-5B0977172DC5}"/>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005840" y="5593080"/>
          <a:ext cx="792669" cy="807720"/>
        </a:xfrm>
        <a:prstGeom prst="rect">
          <a:avLst/>
        </a:prstGeom>
      </xdr:spPr>
    </xdr:pic>
    <xdr:clientData/>
  </xdr:twoCellAnchor>
  <xdr:twoCellAnchor>
    <xdr:from>
      <xdr:col>3</xdr:col>
      <xdr:colOff>777240</xdr:colOff>
      <xdr:row>14</xdr:row>
      <xdr:rowOff>160020</xdr:rowOff>
    </xdr:from>
    <xdr:to>
      <xdr:col>3</xdr:col>
      <xdr:colOff>1557124</xdr:colOff>
      <xdr:row>16</xdr:row>
      <xdr:rowOff>304407</xdr:rowOff>
    </xdr:to>
    <xdr:pic>
      <xdr:nvPicPr>
        <xdr:cNvPr id="27" name="Grafik 26" descr="Geri sağdan sola">
          <a:extLst>
            <a:ext uri="{FF2B5EF4-FFF2-40B4-BE49-F238E27FC236}">
              <a16:creationId xmlns:a16="http://schemas.microsoft.com/office/drawing/2014/main" id="{055D9C90-03FB-4F1F-9258-FA168D7A2912}"/>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2651760" y="4991100"/>
          <a:ext cx="779884" cy="799707"/>
        </a:xfrm>
        <a:prstGeom prst="rect">
          <a:avLst/>
        </a:prstGeom>
      </xdr:spPr>
    </xdr:pic>
    <xdr:clientData/>
  </xdr:twoCellAnchor>
  <xdr:twoCellAnchor>
    <xdr:from>
      <xdr:col>2</xdr:col>
      <xdr:colOff>449860</xdr:colOff>
      <xdr:row>16</xdr:row>
      <xdr:rowOff>220980</xdr:rowOff>
    </xdr:from>
    <xdr:to>
      <xdr:col>3</xdr:col>
      <xdr:colOff>1473824</xdr:colOff>
      <xdr:row>18</xdr:row>
      <xdr:rowOff>165440</xdr:rowOff>
    </xdr:to>
    <xdr:sp macro="" textlink="">
      <xdr:nvSpPr>
        <xdr:cNvPr id="28" name="Dikdörtgen 27">
          <a:extLst>
            <a:ext uri="{FF2B5EF4-FFF2-40B4-BE49-F238E27FC236}">
              <a16:creationId xmlns:a16="http://schemas.microsoft.com/office/drawing/2014/main" id="{73A9BA41-98E4-40C4-B4F5-E7333B229FAE}"/>
            </a:ext>
          </a:extLst>
        </xdr:cNvPr>
        <xdr:cNvSpPr/>
      </xdr:nvSpPr>
      <xdr:spPr>
        <a:xfrm>
          <a:off x="1699540" y="570738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14</xdr:col>
      <xdr:colOff>160020</xdr:colOff>
      <xdr:row>3</xdr:row>
      <xdr:rowOff>7620</xdr:rowOff>
    </xdr:from>
    <xdr:to>
      <xdr:col>15</xdr:col>
      <xdr:colOff>259080</xdr:colOff>
      <xdr:row>12</xdr:row>
      <xdr:rowOff>304800</xdr:rowOff>
    </xdr:to>
    <xdr:sp macro="" textlink="">
      <xdr:nvSpPr>
        <xdr:cNvPr id="4" name="Dikdörtgen: Köşeleri Yuvarlatılmış 3">
          <a:extLst>
            <a:ext uri="{FF2B5EF4-FFF2-40B4-BE49-F238E27FC236}">
              <a16:creationId xmlns:a16="http://schemas.microsoft.com/office/drawing/2014/main" id="{AC099742-F9B4-ADD4-DBCE-C10C2033E877}"/>
            </a:ext>
          </a:extLst>
        </xdr:cNvPr>
        <xdr:cNvSpPr/>
      </xdr:nvSpPr>
      <xdr:spPr>
        <a:xfrm>
          <a:off x="1079754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14</xdr:col>
      <xdr:colOff>198120</xdr:colOff>
      <xdr:row>3</xdr:row>
      <xdr:rowOff>129540</xdr:rowOff>
    </xdr:from>
    <xdr:to>
      <xdr:col>15</xdr:col>
      <xdr:colOff>253018</xdr:colOff>
      <xdr:row>3</xdr:row>
      <xdr:rowOff>858920</xdr:rowOff>
    </xdr:to>
    <xdr:grpSp>
      <xdr:nvGrpSpPr>
        <xdr:cNvPr id="17" name="Grup 16">
          <a:hlinkClick xmlns:r="http://schemas.openxmlformats.org/officeDocument/2006/relationships" r:id="rId18"/>
          <a:extLst>
            <a:ext uri="{FF2B5EF4-FFF2-40B4-BE49-F238E27FC236}">
              <a16:creationId xmlns:a16="http://schemas.microsoft.com/office/drawing/2014/main" id="{34876D4E-CE9F-B8A1-C7D1-A536EE3FC724}"/>
            </a:ext>
          </a:extLst>
        </xdr:cNvPr>
        <xdr:cNvGrpSpPr/>
      </xdr:nvGrpSpPr>
      <xdr:grpSpPr>
        <a:xfrm>
          <a:off x="10835640" y="502920"/>
          <a:ext cx="679738" cy="729380"/>
          <a:chOff x="10835640" y="502920"/>
          <a:chExt cx="679738" cy="729380"/>
        </a:xfrm>
      </xdr:grpSpPr>
      <xdr:pic>
        <xdr:nvPicPr>
          <xdr:cNvPr id="7" name="Grafik 6" descr="Sınıf">
            <a:extLst>
              <a:ext uri="{FF2B5EF4-FFF2-40B4-BE49-F238E27FC236}">
                <a16:creationId xmlns:a16="http://schemas.microsoft.com/office/drawing/2014/main" id="{389D1047-F76A-CD39-9EAF-E1DE84671269}"/>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10888980" y="502920"/>
            <a:ext cx="533400" cy="533400"/>
          </a:xfrm>
          <a:prstGeom prst="rect">
            <a:avLst/>
          </a:prstGeom>
        </xdr:spPr>
      </xdr:pic>
      <xdr:sp macro="" textlink="">
        <xdr:nvSpPr>
          <xdr:cNvPr id="11" name="Metin kutusu 10">
            <a:extLst>
              <a:ext uri="{FF2B5EF4-FFF2-40B4-BE49-F238E27FC236}">
                <a16:creationId xmlns:a16="http://schemas.microsoft.com/office/drawing/2014/main" id="{92D5E607-974A-C4B0-0D7D-EE784828241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1</xdr:col>
      <xdr:colOff>373380</xdr:colOff>
      <xdr:row>3</xdr:row>
      <xdr:rowOff>7620</xdr:rowOff>
    </xdr:from>
    <xdr:to>
      <xdr:col>2</xdr:col>
      <xdr:colOff>472440</xdr:colOff>
      <xdr:row>12</xdr:row>
      <xdr:rowOff>304800</xdr:rowOff>
    </xdr:to>
    <xdr:sp macro="" textlink="">
      <xdr:nvSpPr>
        <xdr:cNvPr id="18" name="Dikdörtgen: Köşeleri Yuvarlatılmış 17">
          <a:extLst>
            <a:ext uri="{FF2B5EF4-FFF2-40B4-BE49-F238E27FC236}">
              <a16:creationId xmlns:a16="http://schemas.microsoft.com/office/drawing/2014/main" id="{AF6C37B5-3CE7-4C7F-B632-6DBD788A7F38}"/>
            </a:ext>
          </a:extLst>
        </xdr:cNvPr>
        <xdr:cNvSpPr/>
      </xdr:nvSpPr>
      <xdr:spPr>
        <a:xfrm>
          <a:off x="998220" y="3810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396240</xdr:colOff>
      <xdr:row>3</xdr:row>
      <xdr:rowOff>83820</xdr:rowOff>
    </xdr:from>
    <xdr:to>
      <xdr:col>2</xdr:col>
      <xdr:colOff>451138</xdr:colOff>
      <xdr:row>3</xdr:row>
      <xdr:rowOff>967740</xdr:rowOff>
    </xdr:to>
    <xdr:grpSp>
      <xdr:nvGrpSpPr>
        <xdr:cNvPr id="37" name="Grup 36">
          <a:hlinkClick xmlns:r="http://schemas.openxmlformats.org/officeDocument/2006/relationships" r:id="rId21"/>
          <a:extLst>
            <a:ext uri="{FF2B5EF4-FFF2-40B4-BE49-F238E27FC236}">
              <a16:creationId xmlns:a16="http://schemas.microsoft.com/office/drawing/2014/main" id="{06C2F6C5-9BF5-805E-B35E-C1E280E9C98E}"/>
            </a:ext>
          </a:extLst>
        </xdr:cNvPr>
        <xdr:cNvGrpSpPr/>
      </xdr:nvGrpSpPr>
      <xdr:grpSpPr>
        <a:xfrm>
          <a:off x="1021080" y="457200"/>
          <a:ext cx="679738" cy="883920"/>
          <a:chOff x="1021080" y="457200"/>
          <a:chExt cx="679738" cy="883920"/>
        </a:xfrm>
      </xdr:grpSpPr>
      <xdr:pic>
        <xdr:nvPicPr>
          <xdr:cNvPr id="32" name="Grafik 31" descr="Sunu kuruluş şeması">
            <a:extLst>
              <a:ext uri="{FF2B5EF4-FFF2-40B4-BE49-F238E27FC236}">
                <a16:creationId xmlns:a16="http://schemas.microsoft.com/office/drawing/2014/main" id="{2EC34C39-C864-3ADA-2383-A371C886768B}"/>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1104900" y="457200"/>
            <a:ext cx="518160" cy="518160"/>
          </a:xfrm>
          <a:prstGeom prst="rect">
            <a:avLst/>
          </a:prstGeom>
        </xdr:spPr>
      </xdr:pic>
      <xdr:sp macro="" textlink="">
        <xdr:nvSpPr>
          <xdr:cNvPr id="35" name="Metin kutusu 34">
            <a:extLst>
              <a:ext uri="{FF2B5EF4-FFF2-40B4-BE49-F238E27FC236}">
                <a16:creationId xmlns:a16="http://schemas.microsoft.com/office/drawing/2014/main" id="{5022D283-1A82-4303-9D81-5C5B063DC5F3}"/>
              </a:ext>
            </a:extLst>
          </xdr:cNvPr>
          <xdr:cNvSpPr txBox="1"/>
        </xdr:nvSpPr>
        <xdr:spPr>
          <a:xfrm>
            <a:off x="1021080" y="89154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Resimli</a:t>
            </a:r>
          </a:p>
          <a:p>
            <a:pPr algn="ctr"/>
            <a:r>
              <a:rPr lang="tr-TR" sz="1100" b="1">
                <a:solidFill>
                  <a:srgbClr val="0070C0"/>
                </a:solidFill>
              </a:rPr>
              <a:t>Anlatım</a:t>
            </a:r>
          </a:p>
        </xdr:txBody>
      </xdr:sp>
    </xdr:grpSp>
    <xdr:clientData/>
  </xdr:twoCellAnchor>
  <xdr:twoCellAnchor>
    <xdr:from>
      <xdr:col>1</xdr:col>
      <xdr:colOff>396240</xdr:colOff>
      <xdr:row>3</xdr:row>
      <xdr:rowOff>1163460</xdr:rowOff>
    </xdr:from>
    <xdr:to>
      <xdr:col>2</xdr:col>
      <xdr:colOff>451138</xdr:colOff>
      <xdr:row>6</xdr:row>
      <xdr:rowOff>0</xdr:rowOff>
    </xdr:to>
    <xdr:grpSp>
      <xdr:nvGrpSpPr>
        <xdr:cNvPr id="38" name="Grup 37">
          <a:hlinkClick xmlns:r="http://schemas.openxmlformats.org/officeDocument/2006/relationships" r:id="rId24"/>
          <a:extLst>
            <a:ext uri="{FF2B5EF4-FFF2-40B4-BE49-F238E27FC236}">
              <a16:creationId xmlns:a16="http://schemas.microsoft.com/office/drawing/2014/main" id="{00E1F283-8FF3-66A9-7AA6-938BE2C21AEA}"/>
            </a:ext>
          </a:extLst>
        </xdr:cNvPr>
        <xdr:cNvGrpSpPr/>
      </xdr:nvGrpSpPr>
      <xdr:grpSpPr>
        <a:xfrm>
          <a:off x="1021080" y="1536840"/>
          <a:ext cx="679738" cy="886320"/>
          <a:chOff x="1021080" y="1536840"/>
          <a:chExt cx="679738" cy="886320"/>
        </a:xfrm>
      </xdr:grpSpPr>
      <xdr:pic>
        <xdr:nvPicPr>
          <xdr:cNvPr id="34" name="Grafik 33" descr="Sunu medyası">
            <a:extLst>
              <a:ext uri="{FF2B5EF4-FFF2-40B4-BE49-F238E27FC236}">
                <a16:creationId xmlns:a16="http://schemas.microsoft.com/office/drawing/2014/main" id="{CC9F2E35-1CA3-200D-EAAD-498E44B05F90}"/>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 uri="{96DAC541-7B7A-43D3-8B79-37D633B846F1}">
                <asvg:svgBlip xmlns:asvg="http://schemas.microsoft.com/office/drawing/2016/SVG/main" r:embed="rId26"/>
              </a:ext>
            </a:extLst>
          </a:blip>
          <a:stretch>
            <a:fillRect/>
          </a:stretch>
        </xdr:blipFill>
        <xdr:spPr>
          <a:xfrm>
            <a:off x="1094880" y="1536840"/>
            <a:ext cx="518400" cy="518400"/>
          </a:xfrm>
          <a:prstGeom prst="rect">
            <a:avLst/>
          </a:prstGeom>
        </xdr:spPr>
      </xdr:pic>
      <xdr:sp macro="" textlink="">
        <xdr:nvSpPr>
          <xdr:cNvPr id="36" name="Metin kutusu 35">
            <a:extLst>
              <a:ext uri="{FF2B5EF4-FFF2-40B4-BE49-F238E27FC236}">
                <a16:creationId xmlns:a16="http://schemas.microsoft.com/office/drawing/2014/main" id="{7192EE5F-9507-4969-9038-7BA7CC179483}"/>
              </a:ext>
            </a:extLst>
          </xdr:cNvPr>
          <xdr:cNvSpPr txBox="1"/>
        </xdr:nvSpPr>
        <xdr:spPr>
          <a:xfrm>
            <a:off x="1021080" y="1973580"/>
            <a:ext cx="679738" cy="4495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Videolu</a:t>
            </a:r>
          </a:p>
          <a:p>
            <a:pPr algn="ctr"/>
            <a:r>
              <a:rPr lang="tr-TR" sz="1100" b="1">
                <a:solidFill>
                  <a:srgbClr val="0070C0"/>
                </a:solidFill>
              </a:rPr>
              <a:t>Anlatım</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7" name="16 Resim" descr="attention-hi.png">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1" cstate="print"/>
        <a:stretch>
          <a:fillRect/>
        </a:stretch>
      </xdr:blipFill>
      <xdr:spPr>
        <a:xfrm>
          <a:off x="1343025" y="38100"/>
          <a:ext cx="381000" cy="343535"/>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8FD086C3-C851-43BC-B8AB-873E5F105AA5}"/>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2"/>
          <a:extLst>
            <a:ext uri="{FF2B5EF4-FFF2-40B4-BE49-F238E27FC236}">
              <a16:creationId xmlns:a16="http://schemas.microsoft.com/office/drawing/2014/main" id="{CA44C775-F307-4408-966C-DF0D775CE552}"/>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81696E4C-F0BA-6213-5AE1-84A22D8AC76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6FD8D4C8-D947-278C-2DC1-7F6147CCB47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5"/>
          <a:extLst>
            <a:ext uri="{FF2B5EF4-FFF2-40B4-BE49-F238E27FC236}">
              <a16:creationId xmlns:a16="http://schemas.microsoft.com/office/drawing/2014/main" id="{28906F9A-6C63-44E3-8AA9-868B0558D261}"/>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CDC8543F-C8C6-2EF5-5BB2-3203F6C6D344}"/>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A15D983E-308B-FD74-9690-209EAED05058}"/>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8"/>
          <a:extLst>
            <a:ext uri="{FF2B5EF4-FFF2-40B4-BE49-F238E27FC236}">
              <a16:creationId xmlns:a16="http://schemas.microsoft.com/office/drawing/2014/main" id="{3594C591-AB0E-4824-8863-E58C58DA51E2}"/>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08D1603B-ED96-2902-E61F-7EE24BC885E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A7CA1CD0-7E16-9817-AC13-F6B4FDC752AF}"/>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0"/>
          <a:extLst>
            <a:ext uri="{FF2B5EF4-FFF2-40B4-BE49-F238E27FC236}">
              <a16:creationId xmlns:a16="http://schemas.microsoft.com/office/drawing/2014/main" id="{534F8E36-4491-4A51-BDF8-2A3A66F68EE8}"/>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6667101C-F55B-D100-EEDE-2481ED24077E}"/>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FE9489A7-3B2B-B673-7620-800D87987FB3}"/>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114300</xdr:colOff>
      <xdr:row>0</xdr:row>
      <xdr:rowOff>464820</xdr:rowOff>
    </xdr:from>
    <xdr:to>
      <xdr:col>28</xdr:col>
      <xdr:colOff>427801</xdr:colOff>
      <xdr:row>4</xdr:row>
      <xdr:rowOff>15239</xdr:rowOff>
    </xdr:to>
    <xdr:grpSp>
      <xdr:nvGrpSpPr>
        <xdr:cNvPr id="2" name="Grup 1">
          <a:hlinkClick xmlns:r="http://schemas.openxmlformats.org/officeDocument/2006/relationships" r:id="rId13"/>
          <a:extLst>
            <a:ext uri="{FF2B5EF4-FFF2-40B4-BE49-F238E27FC236}">
              <a16:creationId xmlns:a16="http://schemas.microsoft.com/office/drawing/2014/main" id="{97F2C40D-7E67-48A7-A65B-72FC75F59E09}"/>
            </a:ext>
          </a:extLst>
        </xdr:cNvPr>
        <xdr:cNvGrpSpPr/>
      </xdr:nvGrpSpPr>
      <xdr:grpSpPr>
        <a:xfrm>
          <a:off x="8770620" y="464820"/>
          <a:ext cx="2142301" cy="579119"/>
          <a:chOff x="10968989" y="1022985"/>
          <a:chExt cx="2142301" cy="579119"/>
        </a:xfrm>
      </xdr:grpSpPr>
      <xdr:sp macro="" textlink="">
        <xdr:nvSpPr>
          <xdr:cNvPr id="4" name="29 Yuvarlatılmış Dikdörtgen">
            <a:extLst>
              <a:ext uri="{FF2B5EF4-FFF2-40B4-BE49-F238E27FC236}">
                <a16:creationId xmlns:a16="http://schemas.microsoft.com/office/drawing/2014/main" id="{BDBDE64C-7BA0-4DAD-3ACC-7DCB9666DADD}"/>
              </a:ext>
            </a:extLst>
          </xdr:cNvPr>
          <xdr:cNvSpPr/>
        </xdr:nvSpPr>
        <xdr:spPr>
          <a:xfrm>
            <a:off x="1096898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7" name="49 Oval">
            <a:extLst>
              <a:ext uri="{FF2B5EF4-FFF2-40B4-BE49-F238E27FC236}">
                <a16:creationId xmlns:a16="http://schemas.microsoft.com/office/drawing/2014/main" id="{1BCDC5F9-1D69-6328-A072-9A45A40FF9AC}"/>
              </a:ext>
            </a:extLst>
          </xdr:cNvPr>
          <xdr:cNvSpPr/>
        </xdr:nvSpPr>
        <xdr:spPr>
          <a:xfrm>
            <a:off x="1259014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2" name="30 Resim" descr="student.png">
            <a:extLst>
              <a:ext uri="{FF2B5EF4-FFF2-40B4-BE49-F238E27FC236}">
                <a16:creationId xmlns:a16="http://schemas.microsoft.com/office/drawing/2014/main" id="{6326DFB7-565E-0121-4763-2ECDD5CDB5FE}"/>
              </a:ext>
            </a:extLst>
          </xdr:cNvPr>
          <xdr:cNvPicPr>
            <a:picLocks noChangeAspect="1"/>
          </xdr:cNvPicPr>
        </xdr:nvPicPr>
        <xdr:blipFill>
          <a:blip xmlns:r="http://schemas.openxmlformats.org/officeDocument/2006/relationships" r:embed="rId14" cstate="print"/>
          <a:stretch>
            <a:fillRect/>
          </a:stretch>
        </xdr:blipFill>
        <xdr:spPr>
          <a:xfrm>
            <a:off x="12685395" y="1118235"/>
            <a:ext cx="350519" cy="333374"/>
          </a:xfrm>
          <a:prstGeom prst="rect">
            <a:avLst/>
          </a:prstGeom>
        </xdr:spPr>
      </xdr:pic>
    </xdr:grpSp>
    <xdr:clientData/>
  </xdr:twoCellAnchor>
  <xdr:twoCellAnchor>
    <xdr:from>
      <xdr:col>25</xdr:col>
      <xdr:colOff>114301</xdr:colOff>
      <xdr:row>4</xdr:row>
      <xdr:rowOff>85725</xdr:rowOff>
    </xdr:from>
    <xdr:to>
      <xdr:col>28</xdr:col>
      <xdr:colOff>399226</xdr:colOff>
      <xdr:row>7</xdr:row>
      <xdr:rowOff>102869</xdr:rowOff>
    </xdr:to>
    <xdr:grpSp>
      <xdr:nvGrpSpPr>
        <xdr:cNvPr id="20" name="Grup 19">
          <a:hlinkClick xmlns:r="http://schemas.openxmlformats.org/officeDocument/2006/relationships" r:id="rId15"/>
          <a:extLst>
            <a:ext uri="{FF2B5EF4-FFF2-40B4-BE49-F238E27FC236}">
              <a16:creationId xmlns:a16="http://schemas.microsoft.com/office/drawing/2014/main" id="{AF491BDE-621F-4494-A7FD-1EFDC6F67960}"/>
            </a:ext>
          </a:extLst>
        </xdr:cNvPr>
        <xdr:cNvGrpSpPr/>
      </xdr:nvGrpSpPr>
      <xdr:grpSpPr>
        <a:xfrm>
          <a:off x="8770621" y="1114425"/>
          <a:ext cx="2113725" cy="581024"/>
          <a:chOff x="10968990" y="1672590"/>
          <a:chExt cx="2113725" cy="581024"/>
        </a:xfrm>
      </xdr:grpSpPr>
      <xdr:sp macro="" textlink="">
        <xdr:nvSpPr>
          <xdr:cNvPr id="21" name="34 Yuvarlatılmış Dikdörtgen">
            <a:extLst>
              <a:ext uri="{FF2B5EF4-FFF2-40B4-BE49-F238E27FC236}">
                <a16:creationId xmlns:a16="http://schemas.microsoft.com/office/drawing/2014/main" id="{AF96CDFA-6ADC-74EC-14DC-F1B8531F2472}"/>
              </a:ext>
            </a:extLst>
          </xdr:cNvPr>
          <xdr:cNvSpPr/>
        </xdr:nvSpPr>
        <xdr:spPr>
          <a:xfrm>
            <a:off x="10968990" y="167259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35" name="49 Oval">
            <a:extLst>
              <a:ext uri="{FF2B5EF4-FFF2-40B4-BE49-F238E27FC236}">
                <a16:creationId xmlns:a16="http://schemas.microsoft.com/office/drawing/2014/main" id="{D2915B97-0E07-455C-34BA-221F6AE37B0B}"/>
              </a:ext>
            </a:extLst>
          </xdr:cNvPr>
          <xdr:cNvSpPr/>
        </xdr:nvSpPr>
        <xdr:spPr>
          <a:xfrm>
            <a:off x="12561570" y="169164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6" name="35 Resim" descr="students.png">
            <a:extLst>
              <a:ext uri="{FF2B5EF4-FFF2-40B4-BE49-F238E27FC236}">
                <a16:creationId xmlns:a16="http://schemas.microsoft.com/office/drawing/2014/main" id="{38816C22-C944-2B3E-DC74-4E7D2B6CDC54}"/>
              </a:ext>
            </a:extLst>
          </xdr:cNvPr>
          <xdr:cNvPicPr>
            <a:picLocks noChangeAspect="1"/>
          </xdr:cNvPicPr>
        </xdr:nvPicPr>
        <xdr:blipFill>
          <a:blip xmlns:r="http://schemas.openxmlformats.org/officeDocument/2006/relationships" r:embed="rId16" cstate="print"/>
          <a:stretch>
            <a:fillRect/>
          </a:stretch>
        </xdr:blipFill>
        <xdr:spPr>
          <a:xfrm>
            <a:off x="12637770" y="1777365"/>
            <a:ext cx="388873" cy="371728"/>
          </a:xfrm>
          <a:prstGeom prst="rect">
            <a:avLst/>
          </a:prstGeom>
        </xdr:spPr>
      </xdr:pic>
    </xdr:grpSp>
    <xdr:clientData/>
  </xdr:twoCellAnchor>
  <xdr:twoCellAnchor>
    <xdr:from>
      <xdr:col>25</xdr:col>
      <xdr:colOff>114301</xdr:colOff>
      <xdr:row>7</xdr:row>
      <xdr:rowOff>180975</xdr:rowOff>
    </xdr:from>
    <xdr:to>
      <xdr:col>28</xdr:col>
      <xdr:colOff>399226</xdr:colOff>
      <xdr:row>11</xdr:row>
      <xdr:rowOff>30479</xdr:rowOff>
    </xdr:to>
    <xdr:grpSp>
      <xdr:nvGrpSpPr>
        <xdr:cNvPr id="37" name="Grup 36">
          <a:hlinkClick xmlns:r="http://schemas.openxmlformats.org/officeDocument/2006/relationships" r:id="rId17"/>
          <a:extLst>
            <a:ext uri="{FF2B5EF4-FFF2-40B4-BE49-F238E27FC236}">
              <a16:creationId xmlns:a16="http://schemas.microsoft.com/office/drawing/2014/main" id="{1D920ABB-C3B2-444D-86C1-C694C2198818}"/>
            </a:ext>
          </a:extLst>
        </xdr:cNvPr>
        <xdr:cNvGrpSpPr/>
      </xdr:nvGrpSpPr>
      <xdr:grpSpPr>
        <a:xfrm>
          <a:off x="8770621" y="1773555"/>
          <a:ext cx="2113725" cy="581024"/>
          <a:chOff x="10968990" y="2331720"/>
          <a:chExt cx="2113725" cy="581024"/>
        </a:xfrm>
      </xdr:grpSpPr>
      <xdr:sp macro="" textlink="">
        <xdr:nvSpPr>
          <xdr:cNvPr id="38" name="36 Yuvarlatılmış Dikdörtgen">
            <a:extLst>
              <a:ext uri="{FF2B5EF4-FFF2-40B4-BE49-F238E27FC236}">
                <a16:creationId xmlns:a16="http://schemas.microsoft.com/office/drawing/2014/main" id="{D83392AF-F9AC-7E19-670F-024DBDC51319}"/>
              </a:ext>
            </a:extLst>
          </xdr:cNvPr>
          <xdr:cNvSpPr/>
        </xdr:nvSpPr>
        <xdr:spPr>
          <a:xfrm>
            <a:off x="10968990" y="23317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39" name="49 Oval">
            <a:extLst>
              <a:ext uri="{FF2B5EF4-FFF2-40B4-BE49-F238E27FC236}">
                <a16:creationId xmlns:a16="http://schemas.microsoft.com/office/drawing/2014/main" id="{92DC1B40-8E88-F679-4048-89DD9F278130}"/>
              </a:ext>
            </a:extLst>
          </xdr:cNvPr>
          <xdr:cNvSpPr/>
        </xdr:nvSpPr>
        <xdr:spPr>
          <a:xfrm>
            <a:off x="12561570" y="23507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0" name="37 Resim" descr="students.png">
            <a:extLst>
              <a:ext uri="{FF2B5EF4-FFF2-40B4-BE49-F238E27FC236}">
                <a16:creationId xmlns:a16="http://schemas.microsoft.com/office/drawing/2014/main" id="{2CC74FFE-CE28-48CA-FD81-8A98EDD978B8}"/>
              </a:ext>
            </a:extLst>
          </xdr:cNvPr>
          <xdr:cNvPicPr>
            <a:picLocks noChangeAspect="1"/>
          </xdr:cNvPicPr>
        </xdr:nvPicPr>
        <xdr:blipFill>
          <a:blip xmlns:r="http://schemas.openxmlformats.org/officeDocument/2006/relationships" r:embed="rId16" cstate="print"/>
          <a:stretch>
            <a:fillRect/>
          </a:stretch>
        </xdr:blipFill>
        <xdr:spPr>
          <a:xfrm>
            <a:off x="12637770" y="2426970"/>
            <a:ext cx="388873" cy="371728"/>
          </a:xfrm>
          <a:prstGeom prst="rect">
            <a:avLst/>
          </a:prstGeom>
        </xdr:spPr>
      </xdr:pic>
    </xdr:grpSp>
    <xdr:clientData/>
  </xdr:twoCellAnchor>
  <xdr:twoCellAnchor editAs="oneCell">
    <xdr:from>
      <xdr:col>25</xdr:col>
      <xdr:colOff>346711</xdr:colOff>
      <xdr:row>12</xdr:row>
      <xdr:rowOff>74295</xdr:rowOff>
    </xdr:from>
    <xdr:to>
      <xdr:col>28</xdr:col>
      <xdr:colOff>110491</xdr:colOff>
      <xdr:row>15</xdr:row>
      <xdr:rowOff>56515</xdr:rowOff>
    </xdr:to>
    <xdr:pic>
      <xdr:nvPicPr>
        <xdr:cNvPr id="45" name="Resim 44">
          <a:hlinkClick xmlns:r="http://schemas.openxmlformats.org/officeDocument/2006/relationships" r:id="rId18"/>
          <a:extLst>
            <a:ext uri="{FF2B5EF4-FFF2-40B4-BE49-F238E27FC236}">
              <a16:creationId xmlns:a16="http://schemas.microsoft.com/office/drawing/2014/main" id="{786ED89E-7A7E-4E6F-A434-FE91BDC695D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9003031" y="2581275"/>
          <a:ext cx="1592580" cy="53086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8" name="17 Resim" descr="attention-hi.png">
          <a:extLst>
            <a:ext uri="{FF2B5EF4-FFF2-40B4-BE49-F238E27FC236}">
              <a16:creationId xmlns:a16="http://schemas.microsoft.com/office/drawing/2014/main" id="{00000000-0008-0000-0B00-000012000000}"/>
            </a:ext>
          </a:extLst>
        </xdr:cNvPr>
        <xdr:cNvPicPr>
          <a:picLocks noChangeAspect="1"/>
        </xdr:cNvPicPr>
      </xdr:nvPicPr>
      <xdr:blipFill>
        <a:blip xmlns:r="http://schemas.openxmlformats.org/officeDocument/2006/relationships" r:embed="rId1" cstate="print"/>
        <a:stretch>
          <a:fillRect/>
        </a:stretch>
      </xdr:blipFill>
      <xdr:spPr>
        <a:xfrm>
          <a:off x="1343025" y="38100"/>
          <a:ext cx="381000" cy="343535"/>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1F5C4CB0-8CE5-42CD-85C6-4C176015E86A}"/>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2"/>
          <a:extLst>
            <a:ext uri="{FF2B5EF4-FFF2-40B4-BE49-F238E27FC236}">
              <a16:creationId xmlns:a16="http://schemas.microsoft.com/office/drawing/2014/main" id="{3FB832CE-090F-4889-8843-21FA5F83F019}"/>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8AE6DEBA-4264-3508-3412-4820AD01EB3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3F9EB146-F77B-5810-458C-5241D4422FA3}"/>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5"/>
          <a:extLst>
            <a:ext uri="{FF2B5EF4-FFF2-40B4-BE49-F238E27FC236}">
              <a16:creationId xmlns:a16="http://schemas.microsoft.com/office/drawing/2014/main" id="{4D4B7444-EA62-40FE-9986-34A7721F06A5}"/>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65056F23-11FE-91AA-71F1-B5ED9AC419DA}"/>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49A8FEB-C7B0-F5AD-718A-8E6B22FC3B0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8"/>
          <a:extLst>
            <a:ext uri="{FF2B5EF4-FFF2-40B4-BE49-F238E27FC236}">
              <a16:creationId xmlns:a16="http://schemas.microsoft.com/office/drawing/2014/main" id="{8F8D0342-CDD8-4C9C-875A-A963DB1164B5}"/>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A448915C-1F48-49F2-C37B-BF0E2035563B}"/>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3C34156B-6511-9D3E-3096-74CDCB545E5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0"/>
          <a:extLst>
            <a:ext uri="{FF2B5EF4-FFF2-40B4-BE49-F238E27FC236}">
              <a16:creationId xmlns:a16="http://schemas.microsoft.com/office/drawing/2014/main" id="{1D0A0AD7-E7D5-48CD-A261-7A0590891E2A}"/>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D7697CDC-1442-9AD3-C23A-A85CFA899CC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3AA8A1BA-3BA1-8609-D737-7F0A4223F81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114300</xdr:colOff>
      <xdr:row>0</xdr:row>
      <xdr:rowOff>464820</xdr:rowOff>
    </xdr:from>
    <xdr:to>
      <xdr:col>28</xdr:col>
      <xdr:colOff>427801</xdr:colOff>
      <xdr:row>4</xdr:row>
      <xdr:rowOff>15239</xdr:rowOff>
    </xdr:to>
    <xdr:grpSp>
      <xdr:nvGrpSpPr>
        <xdr:cNvPr id="2" name="Grup 1">
          <a:hlinkClick xmlns:r="http://schemas.openxmlformats.org/officeDocument/2006/relationships" r:id="rId13"/>
          <a:extLst>
            <a:ext uri="{FF2B5EF4-FFF2-40B4-BE49-F238E27FC236}">
              <a16:creationId xmlns:a16="http://schemas.microsoft.com/office/drawing/2014/main" id="{6127A24F-0DEE-45CD-BA45-C8CB643F4526}"/>
            </a:ext>
          </a:extLst>
        </xdr:cNvPr>
        <xdr:cNvGrpSpPr/>
      </xdr:nvGrpSpPr>
      <xdr:grpSpPr>
        <a:xfrm>
          <a:off x="8770620" y="464820"/>
          <a:ext cx="2142301" cy="579119"/>
          <a:chOff x="10968989" y="1022985"/>
          <a:chExt cx="2142301" cy="579119"/>
        </a:xfrm>
      </xdr:grpSpPr>
      <xdr:sp macro="" textlink="">
        <xdr:nvSpPr>
          <xdr:cNvPr id="4" name="29 Yuvarlatılmış Dikdörtgen">
            <a:extLst>
              <a:ext uri="{FF2B5EF4-FFF2-40B4-BE49-F238E27FC236}">
                <a16:creationId xmlns:a16="http://schemas.microsoft.com/office/drawing/2014/main" id="{D5E6CACB-219D-630F-5A06-70B1453CAEB5}"/>
              </a:ext>
            </a:extLst>
          </xdr:cNvPr>
          <xdr:cNvSpPr/>
        </xdr:nvSpPr>
        <xdr:spPr>
          <a:xfrm>
            <a:off x="1096898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8" name="49 Oval">
            <a:extLst>
              <a:ext uri="{FF2B5EF4-FFF2-40B4-BE49-F238E27FC236}">
                <a16:creationId xmlns:a16="http://schemas.microsoft.com/office/drawing/2014/main" id="{6E56022C-1602-C337-CE33-2B04F460F40E}"/>
              </a:ext>
            </a:extLst>
          </xdr:cNvPr>
          <xdr:cNvSpPr/>
        </xdr:nvSpPr>
        <xdr:spPr>
          <a:xfrm>
            <a:off x="1259014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3" name="30 Resim" descr="student.png">
            <a:extLst>
              <a:ext uri="{FF2B5EF4-FFF2-40B4-BE49-F238E27FC236}">
                <a16:creationId xmlns:a16="http://schemas.microsoft.com/office/drawing/2014/main" id="{6945381C-B0CD-9C02-5439-F8F0C6CADFB8}"/>
              </a:ext>
            </a:extLst>
          </xdr:cNvPr>
          <xdr:cNvPicPr>
            <a:picLocks noChangeAspect="1"/>
          </xdr:cNvPicPr>
        </xdr:nvPicPr>
        <xdr:blipFill>
          <a:blip xmlns:r="http://schemas.openxmlformats.org/officeDocument/2006/relationships" r:embed="rId14" cstate="print"/>
          <a:stretch>
            <a:fillRect/>
          </a:stretch>
        </xdr:blipFill>
        <xdr:spPr>
          <a:xfrm>
            <a:off x="12685395" y="1118235"/>
            <a:ext cx="350519" cy="333374"/>
          </a:xfrm>
          <a:prstGeom prst="rect">
            <a:avLst/>
          </a:prstGeom>
        </xdr:spPr>
      </xdr:pic>
    </xdr:grpSp>
    <xdr:clientData/>
  </xdr:twoCellAnchor>
  <xdr:twoCellAnchor>
    <xdr:from>
      <xdr:col>25</xdr:col>
      <xdr:colOff>114301</xdr:colOff>
      <xdr:row>4</xdr:row>
      <xdr:rowOff>85725</xdr:rowOff>
    </xdr:from>
    <xdr:to>
      <xdr:col>28</xdr:col>
      <xdr:colOff>399226</xdr:colOff>
      <xdr:row>7</xdr:row>
      <xdr:rowOff>102869</xdr:rowOff>
    </xdr:to>
    <xdr:grpSp>
      <xdr:nvGrpSpPr>
        <xdr:cNvPr id="20" name="Grup 19">
          <a:hlinkClick xmlns:r="http://schemas.openxmlformats.org/officeDocument/2006/relationships" r:id="rId15"/>
          <a:extLst>
            <a:ext uri="{FF2B5EF4-FFF2-40B4-BE49-F238E27FC236}">
              <a16:creationId xmlns:a16="http://schemas.microsoft.com/office/drawing/2014/main" id="{E2447CAA-8B3F-40F8-A8D8-EE70B637CD0F}"/>
            </a:ext>
          </a:extLst>
        </xdr:cNvPr>
        <xdr:cNvGrpSpPr/>
      </xdr:nvGrpSpPr>
      <xdr:grpSpPr>
        <a:xfrm>
          <a:off x="8770621" y="1114425"/>
          <a:ext cx="2113725" cy="581024"/>
          <a:chOff x="10968990" y="1672590"/>
          <a:chExt cx="2113725" cy="581024"/>
        </a:xfrm>
      </xdr:grpSpPr>
      <xdr:sp macro="" textlink="">
        <xdr:nvSpPr>
          <xdr:cNvPr id="21" name="34 Yuvarlatılmış Dikdörtgen">
            <a:extLst>
              <a:ext uri="{FF2B5EF4-FFF2-40B4-BE49-F238E27FC236}">
                <a16:creationId xmlns:a16="http://schemas.microsoft.com/office/drawing/2014/main" id="{19E01254-6A31-DDE8-F4B0-3E057B19C91D}"/>
              </a:ext>
            </a:extLst>
          </xdr:cNvPr>
          <xdr:cNvSpPr/>
        </xdr:nvSpPr>
        <xdr:spPr>
          <a:xfrm>
            <a:off x="10968990" y="167259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35" name="49 Oval">
            <a:extLst>
              <a:ext uri="{FF2B5EF4-FFF2-40B4-BE49-F238E27FC236}">
                <a16:creationId xmlns:a16="http://schemas.microsoft.com/office/drawing/2014/main" id="{540AD292-77EC-928C-0766-153302900B45}"/>
              </a:ext>
            </a:extLst>
          </xdr:cNvPr>
          <xdr:cNvSpPr/>
        </xdr:nvSpPr>
        <xdr:spPr>
          <a:xfrm>
            <a:off x="12561570" y="169164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6" name="35 Resim" descr="students.png">
            <a:extLst>
              <a:ext uri="{FF2B5EF4-FFF2-40B4-BE49-F238E27FC236}">
                <a16:creationId xmlns:a16="http://schemas.microsoft.com/office/drawing/2014/main" id="{12ECDA71-3157-D9F0-74C9-35750BE9C72F}"/>
              </a:ext>
            </a:extLst>
          </xdr:cNvPr>
          <xdr:cNvPicPr>
            <a:picLocks noChangeAspect="1"/>
          </xdr:cNvPicPr>
        </xdr:nvPicPr>
        <xdr:blipFill>
          <a:blip xmlns:r="http://schemas.openxmlformats.org/officeDocument/2006/relationships" r:embed="rId16" cstate="print"/>
          <a:stretch>
            <a:fillRect/>
          </a:stretch>
        </xdr:blipFill>
        <xdr:spPr>
          <a:xfrm>
            <a:off x="12637770" y="1777365"/>
            <a:ext cx="388873" cy="371728"/>
          </a:xfrm>
          <a:prstGeom prst="rect">
            <a:avLst/>
          </a:prstGeom>
        </xdr:spPr>
      </xdr:pic>
    </xdr:grpSp>
    <xdr:clientData/>
  </xdr:twoCellAnchor>
  <xdr:twoCellAnchor>
    <xdr:from>
      <xdr:col>25</xdr:col>
      <xdr:colOff>114301</xdr:colOff>
      <xdr:row>7</xdr:row>
      <xdr:rowOff>180975</xdr:rowOff>
    </xdr:from>
    <xdr:to>
      <xdr:col>28</xdr:col>
      <xdr:colOff>399226</xdr:colOff>
      <xdr:row>11</xdr:row>
      <xdr:rowOff>30479</xdr:rowOff>
    </xdr:to>
    <xdr:grpSp>
      <xdr:nvGrpSpPr>
        <xdr:cNvPr id="37" name="Grup 36">
          <a:hlinkClick xmlns:r="http://schemas.openxmlformats.org/officeDocument/2006/relationships" r:id="rId17"/>
          <a:extLst>
            <a:ext uri="{FF2B5EF4-FFF2-40B4-BE49-F238E27FC236}">
              <a16:creationId xmlns:a16="http://schemas.microsoft.com/office/drawing/2014/main" id="{9BC3C4D2-7640-4D1F-A564-415DFAE5D89C}"/>
            </a:ext>
          </a:extLst>
        </xdr:cNvPr>
        <xdr:cNvGrpSpPr/>
      </xdr:nvGrpSpPr>
      <xdr:grpSpPr>
        <a:xfrm>
          <a:off x="8770621" y="1773555"/>
          <a:ext cx="2113725" cy="581024"/>
          <a:chOff x="10968990" y="2331720"/>
          <a:chExt cx="2113725" cy="581024"/>
        </a:xfrm>
      </xdr:grpSpPr>
      <xdr:sp macro="" textlink="">
        <xdr:nvSpPr>
          <xdr:cNvPr id="38" name="36 Yuvarlatılmış Dikdörtgen">
            <a:extLst>
              <a:ext uri="{FF2B5EF4-FFF2-40B4-BE49-F238E27FC236}">
                <a16:creationId xmlns:a16="http://schemas.microsoft.com/office/drawing/2014/main" id="{EC7B224C-B4F8-1301-FD03-9629D984CA30}"/>
              </a:ext>
            </a:extLst>
          </xdr:cNvPr>
          <xdr:cNvSpPr/>
        </xdr:nvSpPr>
        <xdr:spPr>
          <a:xfrm>
            <a:off x="10968990" y="23317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39" name="49 Oval">
            <a:extLst>
              <a:ext uri="{FF2B5EF4-FFF2-40B4-BE49-F238E27FC236}">
                <a16:creationId xmlns:a16="http://schemas.microsoft.com/office/drawing/2014/main" id="{5AC828DD-0F1F-91FC-1DAF-F2056356AFA4}"/>
              </a:ext>
            </a:extLst>
          </xdr:cNvPr>
          <xdr:cNvSpPr/>
        </xdr:nvSpPr>
        <xdr:spPr>
          <a:xfrm>
            <a:off x="12561570" y="23507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0" name="37 Resim" descr="students.png">
            <a:extLst>
              <a:ext uri="{FF2B5EF4-FFF2-40B4-BE49-F238E27FC236}">
                <a16:creationId xmlns:a16="http://schemas.microsoft.com/office/drawing/2014/main" id="{0710ECC8-2DCA-90CE-360C-37A7EDA8178D}"/>
              </a:ext>
            </a:extLst>
          </xdr:cNvPr>
          <xdr:cNvPicPr>
            <a:picLocks noChangeAspect="1"/>
          </xdr:cNvPicPr>
        </xdr:nvPicPr>
        <xdr:blipFill>
          <a:blip xmlns:r="http://schemas.openxmlformats.org/officeDocument/2006/relationships" r:embed="rId16" cstate="print"/>
          <a:stretch>
            <a:fillRect/>
          </a:stretch>
        </xdr:blipFill>
        <xdr:spPr>
          <a:xfrm>
            <a:off x="12637770" y="2426970"/>
            <a:ext cx="388873" cy="371728"/>
          </a:xfrm>
          <a:prstGeom prst="rect">
            <a:avLst/>
          </a:prstGeom>
        </xdr:spPr>
      </xdr:pic>
    </xdr:grpSp>
    <xdr:clientData/>
  </xdr:twoCellAnchor>
  <xdr:twoCellAnchor editAs="oneCell">
    <xdr:from>
      <xdr:col>25</xdr:col>
      <xdr:colOff>346711</xdr:colOff>
      <xdr:row>12</xdr:row>
      <xdr:rowOff>74295</xdr:rowOff>
    </xdr:from>
    <xdr:to>
      <xdr:col>28</xdr:col>
      <xdr:colOff>110491</xdr:colOff>
      <xdr:row>15</xdr:row>
      <xdr:rowOff>56515</xdr:rowOff>
    </xdr:to>
    <xdr:pic>
      <xdr:nvPicPr>
        <xdr:cNvPr id="45" name="Resim 44">
          <a:hlinkClick xmlns:r="http://schemas.openxmlformats.org/officeDocument/2006/relationships" r:id="rId18"/>
          <a:extLst>
            <a:ext uri="{FF2B5EF4-FFF2-40B4-BE49-F238E27FC236}">
              <a16:creationId xmlns:a16="http://schemas.microsoft.com/office/drawing/2014/main" id="{22ADD3B0-03B8-4341-B3E4-F77A1238EC40}"/>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9003031" y="2581275"/>
          <a:ext cx="1592580" cy="53086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xdr:col>
      <xdr:colOff>211310</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2" cstate="print"/>
        <a:stretch>
          <a:fillRect/>
        </a:stretch>
      </xdr:blipFill>
      <xdr:spPr>
        <a:xfrm>
          <a:off x="19050" y="0"/>
          <a:ext cx="668510" cy="7219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9" name="18 Resim" descr="attention-hi.png">
          <a:extLst>
            <a:ext uri="{FF2B5EF4-FFF2-40B4-BE49-F238E27FC236}">
              <a16:creationId xmlns:a16="http://schemas.microsoft.com/office/drawing/2014/main" id="{00000000-0008-0000-0C00-000013000000}"/>
            </a:ext>
          </a:extLst>
        </xdr:cNvPr>
        <xdr:cNvPicPr>
          <a:picLocks noChangeAspect="1"/>
        </xdr:cNvPicPr>
      </xdr:nvPicPr>
      <xdr:blipFill>
        <a:blip xmlns:r="http://schemas.openxmlformats.org/officeDocument/2006/relationships" r:embed="rId1" cstate="print"/>
        <a:stretch>
          <a:fillRect/>
        </a:stretch>
      </xdr:blipFill>
      <xdr:spPr>
        <a:xfrm>
          <a:off x="1343025" y="38100"/>
          <a:ext cx="381000" cy="343535"/>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22" name="Dikdörtgen: Köşeleri Yuvarlatılmış 21">
          <a:extLst>
            <a:ext uri="{FF2B5EF4-FFF2-40B4-BE49-F238E27FC236}">
              <a16:creationId xmlns:a16="http://schemas.microsoft.com/office/drawing/2014/main" id="{2BDB4868-DBDD-4BF6-B503-57B1F99D3EE1}"/>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23" name="Grup 22">
          <a:hlinkClick xmlns:r="http://schemas.openxmlformats.org/officeDocument/2006/relationships" r:id="rId2"/>
          <a:extLst>
            <a:ext uri="{FF2B5EF4-FFF2-40B4-BE49-F238E27FC236}">
              <a16:creationId xmlns:a16="http://schemas.microsoft.com/office/drawing/2014/main" id="{FE13EE4F-D7C6-4ED7-8303-60B3C1E68EA0}"/>
            </a:ext>
          </a:extLst>
        </xdr:cNvPr>
        <xdr:cNvGrpSpPr/>
      </xdr:nvGrpSpPr>
      <xdr:grpSpPr>
        <a:xfrm>
          <a:off x="320040" y="3855720"/>
          <a:ext cx="679738" cy="729380"/>
          <a:chOff x="10835640" y="502920"/>
          <a:chExt cx="679738" cy="729380"/>
        </a:xfrm>
      </xdr:grpSpPr>
      <xdr:pic>
        <xdr:nvPicPr>
          <xdr:cNvPr id="24" name="Grafik 23" descr="Sınıf">
            <a:extLst>
              <a:ext uri="{FF2B5EF4-FFF2-40B4-BE49-F238E27FC236}">
                <a16:creationId xmlns:a16="http://schemas.microsoft.com/office/drawing/2014/main" id="{2151C111-F30E-5AD8-F5AA-635D352D218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25" name="Metin kutusu 24">
            <a:extLst>
              <a:ext uri="{FF2B5EF4-FFF2-40B4-BE49-F238E27FC236}">
                <a16:creationId xmlns:a16="http://schemas.microsoft.com/office/drawing/2014/main" id="{9F7717AE-F2CF-8330-7F8C-CDF670B8BF11}"/>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5"/>
          <a:extLst>
            <a:ext uri="{FF2B5EF4-FFF2-40B4-BE49-F238E27FC236}">
              <a16:creationId xmlns:a16="http://schemas.microsoft.com/office/drawing/2014/main" id="{03F30592-B8E4-4E00-922C-B862DB609666}"/>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BD6BA434-8AEC-88FF-C3A8-50BB14C6FABE}"/>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73A8F1C5-8A98-06EC-6AA8-D81B51701912}"/>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29" name="Grup 28">
          <a:hlinkClick xmlns:r="http://schemas.openxmlformats.org/officeDocument/2006/relationships" r:id="rId8"/>
          <a:extLst>
            <a:ext uri="{FF2B5EF4-FFF2-40B4-BE49-F238E27FC236}">
              <a16:creationId xmlns:a16="http://schemas.microsoft.com/office/drawing/2014/main" id="{94F3C916-7126-4F2C-869E-519E4F7C2A6F}"/>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DC614336-1D5F-B629-7BA1-5198539DEFA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CDA4E22E-5A0F-EA09-16A6-DA18F1F10721}"/>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2" name="Grup 31">
          <a:hlinkClick xmlns:r="http://schemas.openxmlformats.org/officeDocument/2006/relationships" r:id="rId10"/>
          <a:extLst>
            <a:ext uri="{FF2B5EF4-FFF2-40B4-BE49-F238E27FC236}">
              <a16:creationId xmlns:a16="http://schemas.microsoft.com/office/drawing/2014/main" id="{AAE6ECFE-6451-45B9-B19E-C3FF9B432433}"/>
            </a:ext>
          </a:extLst>
        </xdr:cNvPr>
        <xdr:cNvGrpSpPr/>
      </xdr:nvGrpSpPr>
      <xdr:grpSpPr>
        <a:xfrm>
          <a:off x="312420" y="1684020"/>
          <a:ext cx="679738" cy="975361"/>
          <a:chOff x="312420" y="1645920"/>
          <a:chExt cx="679738" cy="975361"/>
        </a:xfrm>
      </xdr:grpSpPr>
      <xdr:pic>
        <xdr:nvPicPr>
          <xdr:cNvPr id="33" name="Grafik 32" descr="Liste">
            <a:extLst>
              <a:ext uri="{FF2B5EF4-FFF2-40B4-BE49-F238E27FC236}">
                <a16:creationId xmlns:a16="http://schemas.microsoft.com/office/drawing/2014/main" id="{356CDB25-F3EE-4A48-3C31-99C1A29625E1}"/>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34" name="Metin kutusu 33">
            <a:extLst>
              <a:ext uri="{FF2B5EF4-FFF2-40B4-BE49-F238E27FC236}">
                <a16:creationId xmlns:a16="http://schemas.microsoft.com/office/drawing/2014/main" id="{EA571BE6-FB98-5ABA-4261-76F23FDDF8E6}"/>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114300</xdr:colOff>
      <xdr:row>0</xdr:row>
      <xdr:rowOff>464820</xdr:rowOff>
    </xdr:from>
    <xdr:to>
      <xdr:col>28</xdr:col>
      <xdr:colOff>427801</xdr:colOff>
      <xdr:row>4</xdr:row>
      <xdr:rowOff>15239</xdr:rowOff>
    </xdr:to>
    <xdr:grpSp>
      <xdr:nvGrpSpPr>
        <xdr:cNvPr id="2" name="Grup 1">
          <a:hlinkClick xmlns:r="http://schemas.openxmlformats.org/officeDocument/2006/relationships" r:id="rId13"/>
          <a:extLst>
            <a:ext uri="{FF2B5EF4-FFF2-40B4-BE49-F238E27FC236}">
              <a16:creationId xmlns:a16="http://schemas.microsoft.com/office/drawing/2014/main" id="{72D86498-29D5-4313-9964-B25D04C8EB75}"/>
            </a:ext>
          </a:extLst>
        </xdr:cNvPr>
        <xdr:cNvGrpSpPr/>
      </xdr:nvGrpSpPr>
      <xdr:grpSpPr>
        <a:xfrm>
          <a:off x="8770620" y="464820"/>
          <a:ext cx="2142301" cy="579119"/>
          <a:chOff x="10968989" y="1022985"/>
          <a:chExt cx="2142301" cy="579119"/>
        </a:xfrm>
      </xdr:grpSpPr>
      <xdr:sp macro="" textlink="">
        <xdr:nvSpPr>
          <xdr:cNvPr id="4" name="29 Yuvarlatılmış Dikdörtgen">
            <a:extLst>
              <a:ext uri="{FF2B5EF4-FFF2-40B4-BE49-F238E27FC236}">
                <a16:creationId xmlns:a16="http://schemas.microsoft.com/office/drawing/2014/main" id="{8750C2E3-B4E0-ADFD-869D-43E539C35602}"/>
              </a:ext>
            </a:extLst>
          </xdr:cNvPr>
          <xdr:cNvSpPr/>
        </xdr:nvSpPr>
        <xdr:spPr>
          <a:xfrm>
            <a:off x="1096898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9" name="49 Oval">
            <a:extLst>
              <a:ext uri="{FF2B5EF4-FFF2-40B4-BE49-F238E27FC236}">
                <a16:creationId xmlns:a16="http://schemas.microsoft.com/office/drawing/2014/main" id="{A599F9E5-E5ED-B93D-2B2C-5E17E14A36EF}"/>
              </a:ext>
            </a:extLst>
          </xdr:cNvPr>
          <xdr:cNvSpPr/>
        </xdr:nvSpPr>
        <xdr:spPr>
          <a:xfrm>
            <a:off x="1259014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4" name="30 Resim" descr="student.png">
            <a:extLst>
              <a:ext uri="{FF2B5EF4-FFF2-40B4-BE49-F238E27FC236}">
                <a16:creationId xmlns:a16="http://schemas.microsoft.com/office/drawing/2014/main" id="{8EA0D679-2F98-8101-63E2-E6BD249EE019}"/>
              </a:ext>
            </a:extLst>
          </xdr:cNvPr>
          <xdr:cNvPicPr>
            <a:picLocks noChangeAspect="1"/>
          </xdr:cNvPicPr>
        </xdr:nvPicPr>
        <xdr:blipFill>
          <a:blip xmlns:r="http://schemas.openxmlformats.org/officeDocument/2006/relationships" r:embed="rId14" cstate="print"/>
          <a:stretch>
            <a:fillRect/>
          </a:stretch>
        </xdr:blipFill>
        <xdr:spPr>
          <a:xfrm>
            <a:off x="12685395" y="1118235"/>
            <a:ext cx="350519" cy="333374"/>
          </a:xfrm>
          <a:prstGeom prst="rect">
            <a:avLst/>
          </a:prstGeom>
        </xdr:spPr>
      </xdr:pic>
    </xdr:grpSp>
    <xdr:clientData/>
  </xdr:twoCellAnchor>
  <xdr:twoCellAnchor>
    <xdr:from>
      <xdr:col>25</xdr:col>
      <xdr:colOff>114301</xdr:colOff>
      <xdr:row>4</xdr:row>
      <xdr:rowOff>85725</xdr:rowOff>
    </xdr:from>
    <xdr:to>
      <xdr:col>28</xdr:col>
      <xdr:colOff>399226</xdr:colOff>
      <xdr:row>7</xdr:row>
      <xdr:rowOff>102869</xdr:rowOff>
    </xdr:to>
    <xdr:grpSp>
      <xdr:nvGrpSpPr>
        <xdr:cNvPr id="20" name="Grup 19">
          <a:hlinkClick xmlns:r="http://schemas.openxmlformats.org/officeDocument/2006/relationships" r:id="rId15"/>
          <a:extLst>
            <a:ext uri="{FF2B5EF4-FFF2-40B4-BE49-F238E27FC236}">
              <a16:creationId xmlns:a16="http://schemas.microsoft.com/office/drawing/2014/main" id="{009034F3-22F5-4D13-B48E-70409EF15F73}"/>
            </a:ext>
          </a:extLst>
        </xdr:cNvPr>
        <xdr:cNvGrpSpPr/>
      </xdr:nvGrpSpPr>
      <xdr:grpSpPr>
        <a:xfrm>
          <a:off x="8770621" y="1114425"/>
          <a:ext cx="2113725" cy="581024"/>
          <a:chOff x="10968990" y="1672590"/>
          <a:chExt cx="2113725" cy="581024"/>
        </a:xfrm>
      </xdr:grpSpPr>
      <xdr:sp macro="" textlink="">
        <xdr:nvSpPr>
          <xdr:cNvPr id="21" name="34 Yuvarlatılmış Dikdörtgen">
            <a:extLst>
              <a:ext uri="{FF2B5EF4-FFF2-40B4-BE49-F238E27FC236}">
                <a16:creationId xmlns:a16="http://schemas.microsoft.com/office/drawing/2014/main" id="{AFA9D2F3-D860-259E-282E-2560153322E0}"/>
              </a:ext>
            </a:extLst>
          </xdr:cNvPr>
          <xdr:cNvSpPr/>
        </xdr:nvSpPr>
        <xdr:spPr>
          <a:xfrm>
            <a:off x="10968990" y="167259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35" name="49 Oval">
            <a:extLst>
              <a:ext uri="{FF2B5EF4-FFF2-40B4-BE49-F238E27FC236}">
                <a16:creationId xmlns:a16="http://schemas.microsoft.com/office/drawing/2014/main" id="{B6C220E3-7239-E317-E5C3-0C3E6FA4154E}"/>
              </a:ext>
            </a:extLst>
          </xdr:cNvPr>
          <xdr:cNvSpPr/>
        </xdr:nvSpPr>
        <xdr:spPr>
          <a:xfrm>
            <a:off x="12561570" y="169164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6" name="35 Resim" descr="students.png">
            <a:extLst>
              <a:ext uri="{FF2B5EF4-FFF2-40B4-BE49-F238E27FC236}">
                <a16:creationId xmlns:a16="http://schemas.microsoft.com/office/drawing/2014/main" id="{E257E85E-F12E-5313-787A-EB9A7A4A4EA0}"/>
              </a:ext>
            </a:extLst>
          </xdr:cNvPr>
          <xdr:cNvPicPr>
            <a:picLocks noChangeAspect="1"/>
          </xdr:cNvPicPr>
        </xdr:nvPicPr>
        <xdr:blipFill>
          <a:blip xmlns:r="http://schemas.openxmlformats.org/officeDocument/2006/relationships" r:embed="rId16" cstate="print"/>
          <a:stretch>
            <a:fillRect/>
          </a:stretch>
        </xdr:blipFill>
        <xdr:spPr>
          <a:xfrm>
            <a:off x="12637770" y="1777365"/>
            <a:ext cx="388873" cy="371728"/>
          </a:xfrm>
          <a:prstGeom prst="rect">
            <a:avLst/>
          </a:prstGeom>
        </xdr:spPr>
      </xdr:pic>
    </xdr:grpSp>
    <xdr:clientData/>
  </xdr:twoCellAnchor>
  <xdr:twoCellAnchor>
    <xdr:from>
      <xdr:col>25</xdr:col>
      <xdr:colOff>114301</xdr:colOff>
      <xdr:row>7</xdr:row>
      <xdr:rowOff>180975</xdr:rowOff>
    </xdr:from>
    <xdr:to>
      <xdr:col>28</xdr:col>
      <xdr:colOff>399226</xdr:colOff>
      <xdr:row>11</xdr:row>
      <xdr:rowOff>30479</xdr:rowOff>
    </xdr:to>
    <xdr:grpSp>
      <xdr:nvGrpSpPr>
        <xdr:cNvPr id="37" name="Grup 36">
          <a:hlinkClick xmlns:r="http://schemas.openxmlformats.org/officeDocument/2006/relationships" r:id="rId17"/>
          <a:extLst>
            <a:ext uri="{FF2B5EF4-FFF2-40B4-BE49-F238E27FC236}">
              <a16:creationId xmlns:a16="http://schemas.microsoft.com/office/drawing/2014/main" id="{08FA9621-0DE1-41C4-83E1-061DCF02493A}"/>
            </a:ext>
          </a:extLst>
        </xdr:cNvPr>
        <xdr:cNvGrpSpPr/>
      </xdr:nvGrpSpPr>
      <xdr:grpSpPr>
        <a:xfrm>
          <a:off x="8770621" y="1773555"/>
          <a:ext cx="2113725" cy="581024"/>
          <a:chOff x="10968990" y="2331720"/>
          <a:chExt cx="2113725" cy="581024"/>
        </a:xfrm>
      </xdr:grpSpPr>
      <xdr:sp macro="" textlink="">
        <xdr:nvSpPr>
          <xdr:cNvPr id="38" name="36 Yuvarlatılmış Dikdörtgen">
            <a:extLst>
              <a:ext uri="{FF2B5EF4-FFF2-40B4-BE49-F238E27FC236}">
                <a16:creationId xmlns:a16="http://schemas.microsoft.com/office/drawing/2014/main" id="{E509EC90-28D2-3807-CD95-8EA92E325F59}"/>
              </a:ext>
            </a:extLst>
          </xdr:cNvPr>
          <xdr:cNvSpPr/>
        </xdr:nvSpPr>
        <xdr:spPr>
          <a:xfrm>
            <a:off x="10968990" y="23317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39" name="49 Oval">
            <a:extLst>
              <a:ext uri="{FF2B5EF4-FFF2-40B4-BE49-F238E27FC236}">
                <a16:creationId xmlns:a16="http://schemas.microsoft.com/office/drawing/2014/main" id="{266D7865-CED5-1654-70FE-9F0E02AC7B8A}"/>
              </a:ext>
            </a:extLst>
          </xdr:cNvPr>
          <xdr:cNvSpPr/>
        </xdr:nvSpPr>
        <xdr:spPr>
          <a:xfrm>
            <a:off x="12561570" y="23507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0" name="37 Resim" descr="students.png">
            <a:extLst>
              <a:ext uri="{FF2B5EF4-FFF2-40B4-BE49-F238E27FC236}">
                <a16:creationId xmlns:a16="http://schemas.microsoft.com/office/drawing/2014/main" id="{D3FFCA5C-C41B-8E94-E899-F51578E247B4}"/>
              </a:ext>
            </a:extLst>
          </xdr:cNvPr>
          <xdr:cNvPicPr>
            <a:picLocks noChangeAspect="1"/>
          </xdr:cNvPicPr>
        </xdr:nvPicPr>
        <xdr:blipFill>
          <a:blip xmlns:r="http://schemas.openxmlformats.org/officeDocument/2006/relationships" r:embed="rId16" cstate="print"/>
          <a:stretch>
            <a:fillRect/>
          </a:stretch>
        </xdr:blipFill>
        <xdr:spPr>
          <a:xfrm>
            <a:off x="12637770" y="2426970"/>
            <a:ext cx="388873" cy="371728"/>
          </a:xfrm>
          <a:prstGeom prst="rect">
            <a:avLst/>
          </a:prstGeom>
        </xdr:spPr>
      </xdr:pic>
    </xdr:grpSp>
    <xdr:clientData/>
  </xdr:twoCellAnchor>
  <xdr:twoCellAnchor editAs="oneCell">
    <xdr:from>
      <xdr:col>25</xdr:col>
      <xdr:colOff>346711</xdr:colOff>
      <xdr:row>12</xdr:row>
      <xdr:rowOff>74295</xdr:rowOff>
    </xdr:from>
    <xdr:to>
      <xdr:col>28</xdr:col>
      <xdr:colOff>110491</xdr:colOff>
      <xdr:row>15</xdr:row>
      <xdr:rowOff>56515</xdr:rowOff>
    </xdr:to>
    <xdr:pic>
      <xdr:nvPicPr>
        <xdr:cNvPr id="45" name="Resim 44">
          <a:hlinkClick xmlns:r="http://schemas.openxmlformats.org/officeDocument/2006/relationships" r:id="rId18"/>
          <a:extLst>
            <a:ext uri="{FF2B5EF4-FFF2-40B4-BE49-F238E27FC236}">
              <a16:creationId xmlns:a16="http://schemas.microsoft.com/office/drawing/2014/main" id="{057A5532-566B-4D65-873A-41C64E5353A5}"/>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9003031" y="2581275"/>
          <a:ext cx="1592580" cy="53086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2" cstate="print"/>
        <a:stretch>
          <a:fillRect/>
        </a:stretch>
      </xdr:blipFill>
      <xdr:spPr>
        <a:xfrm>
          <a:off x="28575" y="0"/>
          <a:ext cx="668510" cy="7219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231699</xdr:colOff>
      <xdr:row>2</xdr:row>
      <xdr:rowOff>781050</xdr:rowOff>
    </xdr:to>
    <xdr:pic>
      <xdr:nvPicPr>
        <xdr:cNvPr id="2" name="2 Resim" descr="attention-hi.png">
          <a:extLst>
            <a:ext uri="{FF2B5EF4-FFF2-40B4-BE49-F238E27FC236}">
              <a16:creationId xmlns:a16="http://schemas.microsoft.com/office/drawing/2014/main" id="{374B5089-F750-40F6-92CE-B53DB70BBD2B}"/>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37</xdr:col>
      <xdr:colOff>57149</xdr:colOff>
      <xdr:row>2</xdr:row>
      <xdr:rowOff>0</xdr:rowOff>
    </xdr:from>
    <xdr:to>
      <xdr:col>40</xdr:col>
      <xdr:colOff>47624</xdr:colOff>
      <xdr:row>2</xdr:row>
      <xdr:rowOff>581024</xdr:rowOff>
    </xdr:to>
    <xdr:sp macro="" textlink="">
      <xdr:nvSpPr>
        <xdr:cNvPr id="5" name="11 Yuvarlatılmış Dikdörtgen">
          <a:hlinkClick xmlns:r="http://schemas.openxmlformats.org/officeDocument/2006/relationships" r:id="rId2"/>
          <a:extLst>
            <a:ext uri="{FF2B5EF4-FFF2-40B4-BE49-F238E27FC236}">
              <a16:creationId xmlns:a16="http://schemas.microsoft.com/office/drawing/2014/main" id="{361C9AFF-7572-4AF4-8D76-D4D2D08AE997}"/>
            </a:ext>
          </a:extLst>
        </xdr:cNvPr>
        <xdr:cNvSpPr/>
      </xdr:nvSpPr>
      <xdr:spPr>
        <a:xfrm>
          <a:off x="9688829" y="365760"/>
          <a:ext cx="18954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37</xdr:col>
      <xdr:colOff>57149</xdr:colOff>
      <xdr:row>2</xdr:row>
      <xdr:rowOff>657225</xdr:rowOff>
    </xdr:from>
    <xdr:to>
      <xdr:col>40</xdr:col>
      <xdr:colOff>294450</xdr:colOff>
      <xdr:row>3</xdr:row>
      <xdr:rowOff>47624</xdr:rowOff>
    </xdr:to>
    <xdr:grpSp>
      <xdr:nvGrpSpPr>
        <xdr:cNvPr id="27" name="Grup 26">
          <a:hlinkClick xmlns:r="http://schemas.openxmlformats.org/officeDocument/2006/relationships" r:id="rId3"/>
          <a:extLst>
            <a:ext uri="{FF2B5EF4-FFF2-40B4-BE49-F238E27FC236}">
              <a16:creationId xmlns:a16="http://schemas.microsoft.com/office/drawing/2014/main" id="{92D9E3CD-BAAC-D63E-71CB-C85135B40C99}"/>
            </a:ext>
          </a:extLst>
        </xdr:cNvPr>
        <xdr:cNvGrpSpPr/>
      </xdr:nvGrpSpPr>
      <xdr:grpSpPr>
        <a:xfrm>
          <a:off x="12621682" y="1029758"/>
          <a:ext cx="2142301" cy="575733"/>
          <a:chOff x="11609069" y="1022985"/>
          <a:chExt cx="2142301" cy="579119"/>
        </a:xfrm>
      </xdr:grpSpPr>
      <xdr:sp macro="" textlink="">
        <xdr:nvSpPr>
          <xdr:cNvPr id="6" name="29 Yuvarlatılmış Dikdörtgen">
            <a:extLst>
              <a:ext uri="{FF2B5EF4-FFF2-40B4-BE49-F238E27FC236}">
                <a16:creationId xmlns:a16="http://schemas.microsoft.com/office/drawing/2014/main" id="{ECFD28F1-1463-4FC1-944F-E077142F938B}"/>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11" name="49 Oval">
            <a:extLst>
              <a:ext uri="{FF2B5EF4-FFF2-40B4-BE49-F238E27FC236}">
                <a16:creationId xmlns:a16="http://schemas.microsoft.com/office/drawing/2014/main" id="{37197FE5-9061-46C4-805F-76E5EB6D6D16}"/>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6" name="30 Resim" descr="student.png">
            <a:extLst>
              <a:ext uri="{FF2B5EF4-FFF2-40B4-BE49-F238E27FC236}">
                <a16:creationId xmlns:a16="http://schemas.microsoft.com/office/drawing/2014/main" id="{B1D9A57C-EA58-4355-BC08-841CD70444A5}"/>
              </a:ext>
            </a:extLst>
          </xdr:cNvPr>
          <xdr:cNvPicPr>
            <a:picLocks noChangeAspect="1"/>
          </xdr:cNvPicPr>
        </xdr:nvPicPr>
        <xdr:blipFill>
          <a:blip xmlns:r="http://schemas.openxmlformats.org/officeDocument/2006/relationships" r:embed="rId4" cstate="print"/>
          <a:stretch>
            <a:fillRect/>
          </a:stretch>
        </xdr:blipFill>
        <xdr:spPr>
          <a:xfrm>
            <a:off x="13325475" y="1118235"/>
            <a:ext cx="350519" cy="333374"/>
          </a:xfrm>
          <a:prstGeom prst="rect">
            <a:avLst/>
          </a:prstGeom>
        </xdr:spPr>
      </xdr:pic>
    </xdr:grpSp>
    <xdr:clientData/>
  </xdr:twoCellAnchor>
  <xdr:twoCellAnchor>
    <xdr:from>
      <xdr:col>39</xdr:col>
      <xdr:colOff>419100</xdr:colOff>
      <xdr:row>2</xdr:row>
      <xdr:rowOff>9525</xdr:rowOff>
    </xdr:from>
    <xdr:to>
      <xdr:col>40</xdr:col>
      <xdr:colOff>284925</xdr:colOff>
      <xdr:row>2</xdr:row>
      <xdr:rowOff>552451</xdr:rowOff>
    </xdr:to>
    <xdr:sp macro="" textlink="">
      <xdr:nvSpPr>
        <xdr:cNvPr id="18" name="49 Oval">
          <a:hlinkClick xmlns:r="http://schemas.openxmlformats.org/officeDocument/2006/relationships" r:id="rId2"/>
          <a:extLst>
            <a:ext uri="{FF2B5EF4-FFF2-40B4-BE49-F238E27FC236}">
              <a16:creationId xmlns:a16="http://schemas.microsoft.com/office/drawing/2014/main" id="{30CE2229-C9B5-4157-81D9-0B5FC353103E}"/>
            </a:ext>
          </a:extLst>
        </xdr:cNvPr>
        <xdr:cNvSpPr/>
      </xdr:nvSpPr>
      <xdr:spPr>
        <a:xfrm>
          <a:off x="11300460" y="375285"/>
          <a:ext cx="521145"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39</xdr:col>
      <xdr:colOff>390525</xdr:colOff>
      <xdr:row>1</xdr:row>
      <xdr:rowOff>180975</xdr:rowOff>
    </xdr:from>
    <xdr:to>
      <xdr:col>40</xdr:col>
      <xdr:colOff>342900</xdr:colOff>
      <xdr:row>2</xdr:row>
      <xdr:rowOff>581025</xdr:rowOff>
    </xdr:to>
    <xdr:pic>
      <xdr:nvPicPr>
        <xdr:cNvPr id="19" name="Resim 18">
          <a:hlinkClick xmlns:r="http://schemas.openxmlformats.org/officeDocument/2006/relationships" r:id="rId2"/>
          <a:extLst>
            <a:ext uri="{FF2B5EF4-FFF2-40B4-BE49-F238E27FC236}">
              <a16:creationId xmlns:a16="http://schemas.microsoft.com/office/drawing/2014/main" id="{6420195E-28F3-4E8D-A42F-FAFE2165315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1271885" y="363855"/>
          <a:ext cx="607695" cy="582930"/>
        </a:xfrm>
        <a:prstGeom prst="rect">
          <a:avLst/>
        </a:prstGeom>
      </xdr:spPr>
    </xdr:pic>
    <xdr:clientData/>
  </xdr:twoCellAnchor>
  <xdr:twoCellAnchor>
    <xdr:from>
      <xdr:col>37</xdr:col>
      <xdr:colOff>57150</xdr:colOff>
      <xdr:row>3</xdr:row>
      <xdr:rowOff>129116</xdr:rowOff>
    </xdr:from>
    <xdr:to>
      <xdr:col>40</xdr:col>
      <xdr:colOff>265875</xdr:colOff>
      <xdr:row>4</xdr:row>
      <xdr:rowOff>236007</xdr:rowOff>
    </xdr:to>
    <xdr:grpSp>
      <xdr:nvGrpSpPr>
        <xdr:cNvPr id="30" name="Grup 29">
          <a:hlinkClick xmlns:r="http://schemas.openxmlformats.org/officeDocument/2006/relationships" r:id="rId6"/>
          <a:extLst>
            <a:ext uri="{FF2B5EF4-FFF2-40B4-BE49-F238E27FC236}">
              <a16:creationId xmlns:a16="http://schemas.microsoft.com/office/drawing/2014/main" id="{77168FDA-9BAC-3D6C-E33B-7E67D7E15269}"/>
            </a:ext>
          </a:extLst>
        </xdr:cNvPr>
        <xdr:cNvGrpSpPr/>
      </xdr:nvGrpSpPr>
      <xdr:grpSpPr>
        <a:xfrm>
          <a:off x="12621683" y="1686983"/>
          <a:ext cx="2113725" cy="581024"/>
          <a:chOff x="11609070" y="2350770"/>
          <a:chExt cx="2113725" cy="581024"/>
        </a:xfrm>
      </xdr:grpSpPr>
      <xdr:sp macro="" textlink="">
        <xdr:nvSpPr>
          <xdr:cNvPr id="8" name="34 Yuvarlatılmış Dikdörtgen">
            <a:extLst>
              <a:ext uri="{FF2B5EF4-FFF2-40B4-BE49-F238E27FC236}">
                <a16:creationId xmlns:a16="http://schemas.microsoft.com/office/drawing/2014/main" id="{D441E698-12F1-46AF-93C7-76DB7975FEDB}"/>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13" name="49 Oval">
            <a:extLst>
              <a:ext uri="{FF2B5EF4-FFF2-40B4-BE49-F238E27FC236}">
                <a16:creationId xmlns:a16="http://schemas.microsoft.com/office/drawing/2014/main" id="{7B14A7EA-3A7A-429A-91A2-FAD70D9F9C18}"/>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0" name="35 Resim" descr="students.png">
            <a:extLst>
              <a:ext uri="{FF2B5EF4-FFF2-40B4-BE49-F238E27FC236}">
                <a16:creationId xmlns:a16="http://schemas.microsoft.com/office/drawing/2014/main" id="{0F869166-0F6C-40F2-864E-D17710CD2D17}"/>
              </a:ext>
            </a:extLst>
          </xdr:cNvPr>
          <xdr:cNvPicPr>
            <a:picLocks noChangeAspect="1"/>
          </xdr:cNvPicPr>
        </xdr:nvPicPr>
        <xdr:blipFill>
          <a:blip xmlns:r="http://schemas.openxmlformats.org/officeDocument/2006/relationships" r:embed="rId7" cstate="print"/>
          <a:stretch>
            <a:fillRect/>
          </a:stretch>
        </xdr:blipFill>
        <xdr:spPr>
          <a:xfrm>
            <a:off x="13277850" y="2455545"/>
            <a:ext cx="388873" cy="371728"/>
          </a:xfrm>
          <a:prstGeom prst="rect">
            <a:avLst/>
          </a:prstGeom>
        </xdr:spPr>
      </xdr:pic>
    </xdr:grpSp>
    <xdr:clientData/>
  </xdr:twoCellAnchor>
  <xdr:twoCellAnchor>
    <xdr:from>
      <xdr:col>37</xdr:col>
      <xdr:colOff>57150</xdr:colOff>
      <xdr:row>4</xdr:row>
      <xdr:rowOff>321733</xdr:rowOff>
    </xdr:from>
    <xdr:to>
      <xdr:col>40</xdr:col>
      <xdr:colOff>265875</xdr:colOff>
      <xdr:row>6</xdr:row>
      <xdr:rowOff>140757</xdr:rowOff>
    </xdr:to>
    <xdr:grpSp>
      <xdr:nvGrpSpPr>
        <xdr:cNvPr id="31" name="Grup 30">
          <a:hlinkClick xmlns:r="http://schemas.openxmlformats.org/officeDocument/2006/relationships" r:id="rId8"/>
          <a:extLst>
            <a:ext uri="{FF2B5EF4-FFF2-40B4-BE49-F238E27FC236}">
              <a16:creationId xmlns:a16="http://schemas.microsoft.com/office/drawing/2014/main" id="{DF4DC9F4-8583-174C-3E27-AD485BE3552D}"/>
            </a:ext>
          </a:extLst>
        </xdr:cNvPr>
        <xdr:cNvGrpSpPr/>
      </xdr:nvGrpSpPr>
      <xdr:grpSpPr>
        <a:xfrm>
          <a:off x="12621683" y="2353733"/>
          <a:ext cx="2113725" cy="581024"/>
          <a:chOff x="11609070" y="3017520"/>
          <a:chExt cx="2113725" cy="581024"/>
        </a:xfrm>
      </xdr:grpSpPr>
      <xdr:sp macro="" textlink="">
        <xdr:nvSpPr>
          <xdr:cNvPr id="9" name="36 Yuvarlatılmış Dikdörtgen">
            <a:extLst>
              <a:ext uri="{FF2B5EF4-FFF2-40B4-BE49-F238E27FC236}">
                <a16:creationId xmlns:a16="http://schemas.microsoft.com/office/drawing/2014/main" id="{C3E6AD40-7168-4111-AB84-E40A60569A7C}"/>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14" name="49 Oval">
            <a:extLst>
              <a:ext uri="{FF2B5EF4-FFF2-40B4-BE49-F238E27FC236}">
                <a16:creationId xmlns:a16="http://schemas.microsoft.com/office/drawing/2014/main" id="{21DECE45-8E63-4114-8390-D07CB9227B6F}"/>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37 Resim" descr="students.png">
            <a:extLst>
              <a:ext uri="{FF2B5EF4-FFF2-40B4-BE49-F238E27FC236}">
                <a16:creationId xmlns:a16="http://schemas.microsoft.com/office/drawing/2014/main" id="{84D722C3-8D64-4A92-A73E-1EAB9F4FF30B}"/>
              </a:ext>
            </a:extLst>
          </xdr:cNvPr>
          <xdr:cNvPicPr>
            <a:picLocks noChangeAspect="1"/>
          </xdr:cNvPicPr>
        </xdr:nvPicPr>
        <xdr:blipFill>
          <a:blip xmlns:r="http://schemas.openxmlformats.org/officeDocument/2006/relationships" r:embed="rId7" cstate="print"/>
          <a:stretch>
            <a:fillRect/>
          </a:stretch>
        </xdr:blipFill>
        <xdr:spPr>
          <a:xfrm>
            <a:off x="13277850" y="3112770"/>
            <a:ext cx="388873" cy="371728"/>
          </a:xfrm>
          <a:prstGeom prst="rect">
            <a:avLst/>
          </a:prstGeom>
        </xdr:spPr>
      </xdr:pic>
    </xdr:grpSp>
    <xdr:clientData/>
  </xdr:twoCellAnchor>
  <xdr:twoCellAnchor>
    <xdr:from>
      <xdr:col>37</xdr:col>
      <xdr:colOff>57150</xdr:colOff>
      <xdr:row>6</xdr:row>
      <xdr:rowOff>226483</xdr:rowOff>
    </xdr:from>
    <xdr:to>
      <xdr:col>40</xdr:col>
      <xdr:colOff>284925</xdr:colOff>
      <xdr:row>8</xdr:row>
      <xdr:rowOff>45507</xdr:rowOff>
    </xdr:to>
    <xdr:grpSp>
      <xdr:nvGrpSpPr>
        <xdr:cNvPr id="32" name="Grup 31">
          <a:hlinkClick xmlns:r="http://schemas.openxmlformats.org/officeDocument/2006/relationships" r:id="rId9"/>
          <a:extLst>
            <a:ext uri="{FF2B5EF4-FFF2-40B4-BE49-F238E27FC236}">
              <a16:creationId xmlns:a16="http://schemas.microsoft.com/office/drawing/2014/main" id="{CB0F2159-25D9-1549-88CD-0695673662CB}"/>
            </a:ext>
          </a:extLst>
        </xdr:cNvPr>
        <xdr:cNvGrpSpPr/>
      </xdr:nvGrpSpPr>
      <xdr:grpSpPr>
        <a:xfrm>
          <a:off x="12621683" y="3020483"/>
          <a:ext cx="2132775" cy="581024"/>
          <a:chOff x="11609070" y="3684270"/>
          <a:chExt cx="2132775" cy="581024"/>
        </a:xfrm>
      </xdr:grpSpPr>
      <xdr:sp macro="" textlink="">
        <xdr:nvSpPr>
          <xdr:cNvPr id="10" name="38 Yuvarlatılmış Dikdörtgen">
            <a:extLst>
              <a:ext uri="{FF2B5EF4-FFF2-40B4-BE49-F238E27FC236}">
                <a16:creationId xmlns:a16="http://schemas.microsoft.com/office/drawing/2014/main" id="{92FBFADB-653B-43C7-A854-F319D07F068B}"/>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15" name="49 Oval">
            <a:extLst>
              <a:ext uri="{FF2B5EF4-FFF2-40B4-BE49-F238E27FC236}">
                <a16:creationId xmlns:a16="http://schemas.microsoft.com/office/drawing/2014/main" id="{7EF87F8C-534F-4B62-9843-B4BC4CC1D0C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2" name="39 Resim" descr="students.png">
            <a:extLst>
              <a:ext uri="{FF2B5EF4-FFF2-40B4-BE49-F238E27FC236}">
                <a16:creationId xmlns:a16="http://schemas.microsoft.com/office/drawing/2014/main" id="{B80D456F-AA76-40DB-AF19-03326D9A099A}"/>
              </a:ext>
            </a:extLst>
          </xdr:cNvPr>
          <xdr:cNvPicPr>
            <a:picLocks noChangeAspect="1"/>
          </xdr:cNvPicPr>
        </xdr:nvPicPr>
        <xdr:blipFill>
          <a:blip xmlns:r="http://schemas.openxmlformats.org/officeDocument/2006/relationships" r:embed="rId7" cstate="print"/>
          <a:stretch>
            <a:fillRect/>
          </a:stretch>
        </xdr:blipFill>
        <xdr:spPr>
          <a:xfrm>
            <a:off x="13296900" y="3779520"/>
            <a:ext cx="388873" cy="371728"/>
          </a:xfrm>
          <a:prstGeom prst="rect">
            <a:avLst/>
          </a:prstGeom>
        </xdr:spPr>
      </xdr:pic>
    </xdr:grpSp>
    <xdr:clientData/>
  </xdr:twoCellAnchor>
  <xdr:twoCellAnchor editAs="oneCell">
    <xdr:from>
      <xdr:col>9</xdr:col>
      <xdr:colOff>335280</xdr:colOff>
      <xdr:row>115</xdr:row>
      <xdr:rowOff>83820</xdr:rowOff>
    </xdr:from>
    <xdr:to>
      <xdr:col>20</xdr:col>
      <xdr:colOff>70273</xdr:colOff>
      <xdr:row>118</xdr:row>
      <xdr:rowOff>66040</xdr:rowOff>
    </xdr:to>
    <xdr:pic>
      <xdr:nvPicPr>
        <xdr:cNvPr id="24" name="Resim 23">
          <a:hlinkClick xmlns:r="http://schemas.openxmlformats.org/officeDocument/2006/relationships" r:id="rId10"/>
          <a:extLst>
            <a:ext uri="{FF2B5EF4-FFF2-40B4-BE49-F238E27FC236}">
              <a16:creationId xmlns:a16="http://schemas.microsoft.com/office/drawing/2014/main" id="{B44AE48D-6EB4-47A2-8F17-3F617EFA462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210300" y="44203620"/>
          <a:ext cx="1592580" cy="530860"/>
        </a:xfrm>
        <a:prstGeom prst="rect">
          <a:avLst/>
        </a:prstGeom>
      </xdr:spPr>
    </xdr:pic>
    <xdr:clientData/>
  </xdr:twoCellAnchor>
  <xdr:twoCellAnchor editAs="oneCell">
    <xdr:from>
      <xdr:col>37</xdr:col>
      <xdr:colOff>289560</xdr:colOff>
      <xdr:row>12</xdr:row>
      <xdr:rowOff>114297</xdr:rowOff>
    </xdr:from>
    <xdr:to>
      <xdr:col>39</xdr:col>
      <xdr:colOff>632460</xdr:colOff>
      <xdr:row>13</xdr:row>
      <xdr:rowOff>264157</xdr:rowOff>
    </xdr:to>
    <xdr:pic>
      <xdr:nvPicPr>
        <xdr:cNvPr id="25" name="Resim 24">
          <a:hlinkClick xmlns:r="http://schemas.openxmlformats.org/officeDocument/2006/relationships" r:id="rId10"/>
          <a:extLst>
            <a:ext uri="{FF2B5EF4-FFF2-40B4-BE49-F238E27FC236}">
              <a16:creationId xmlns:a16="http://schemas.microsoft.com/office/drawing/2014/main" id="{C9471876-AB36-49A0-9E4E-1D29A598C0C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2549293" y="5194297"/>
          <a:ext cx="1595967" cy="530860"/>
        </a:xfrm>
        <a:prstGeom prst="rect">
          <a:avLst/>
        </a:prstGeom>
      </xdr:spPr>
    </xdr:pic>
    <xdr:clientData/>
  </xdr:twoCellAnchor>
  <xdr:twoCellAnchor>
    <xdr:from>
      <xdr:col>37</xdr:col>
      <xdr:colOff>64770</xdr:colOff>
      <xdr:row>8</xdr:row>
      <xdr:rowOff>131233</xdr:rowOff>
    </xdr:from>
    <xdr:to>
      <xdr:col>40</xdr:col>
      <xdr:colOff>273495</xdr:colOff>
      <xdr:row>9</xdr:row>
      <xdr:rowOff>331257</xdr:rowOff>
    </xdr:to>
    <xdr:grpSp>
      <xdr:nvGrpSpPr>
        <xdr:cNvPr id="45" name="Grup 44">
          <a:hlinkClick xmlns:r="http://schemas.openxmlformats.org/officeDocument/2006/relationships" r:id="rId12"/>
          <a:extLst>
            <a:ext uri="{FF2B5EF4-FFF2-40B4-BE49-F238E27FC236}">
              <a16:creationId xmlns:a16="http://schemas.microsoft.com/office/drawing/2014/main" id="{43347173-98A7-1CC5-D534-20C2427702DA}"/>
            </a:ext>
          </a:extLst>
        </xdr:cNvPr>
        <xdr:cNvGrpSpPr/>
      </xdr:nvGrpSpPr>
      <xdr:grpSpPr>
        <a:xfrm>
          <a:off x="12629303" y="3687233"/>
          <a:ext cx="2113725" cy="581024"/>
          <a:chOff x="11616690" y="4351020"/>
          <a:chExt cx="2113725" cy="581024"/>
        </a:xfrm>
      </xdr:grpSpPr>
      <xdr:sp macro="" textlink="">
        <xdr:nvSpPr>
          <xdr:cNvPr id="26" name="36 Yuvarlatılmış Dikdörtgen">
            <a:extLst>
              <a:ext uri="{FF2B5EF4-FFF2-40B4-BE49-F238E27FC236}">
                <a16:creationId xmlns:a16="http://schemas.microsoft.com/office/drawing/2014/main" id="{5792B4AD-1DBB-4DE2-BE3F-FFAC8E4C77D6}"/>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28" name="49 Oval">
            <a:extLst>
              <a:ext uri="{FF2B5EF4-FFF2-40B4-BE49-F238E27FC236}">
                <a16:creationId xmlns:a16="http://schemas.microsoft.com/office/drawing/2014/main" id="{A3BA72AA-9D9F-40F1-987C-9193ADD56A8C}"/>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2" name="Resim 41">
            <a:extLst>
              <a:ext uri="{FF2B5EF4-FFF2-40B4-BE49-F238E27FC236}">
                <a16:creationId xmlns:a16="http://schemas.microsoft.com/office/drawing/2014/main" id="{84A16FC6-2350-D55D-0F47-9ED50207215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37</xdr:col>
      <xdr:colOff>68580</xdr:colOff>
      <xdr:row>10</xdr:row>
      <xdr:rowOff>32173</xdr:rowOff>
    </xdr:from>
    <xdr:to>
      <xdr:col>40</xdr:col>
      <xdr:colOff>277305</xdr:colOff>
      <xdr:row>11</xdr:row>
      <xdr:rowOff>232197</xdr:rowOff>
    </xdr:to>
    <xdr:grpSp>
      <xdr:nvGrpSpPr>
        <xdr:cNvPr id="46" name="Grup 45">
          <a:hlinkClick xmlns:r="http://schemas.openxmlformats.org/officeDocument/2006/relationships" r:id="rId14"/>
          <a:extLst>
            <a:ext uri="{FF2B5EF4-FFF2-40B4-BE49-F238E27FC236}">
              <a16:creationId xmlns:a16="http://schemas.microsoft.com/office/drawing/2014/main" id="{056124FD-F79A-49B9-9653-EACF92873885}"/>
            </a:ext>
          </a:extLst>
        </xdr:cNvPr>
        <xdr:cNvGrpSpPr/>
      </xdr:nvGrpSpPr>
      <xdr:grpSpPr>
        <a:xfrm>
          <a:off x="12633113" y="4350173"/>
          <a:ext cx="2113725" cy="581024"/>
          <a:chOff x="11616690" y="4351020"/>
          <a:chExt cx="2113725" cy="581024"/>
        </a:xfrm>
      </xdr:grpSpPr>
      <xdr:sp macro="" textlink="">
        <xdr:nvSpPr>
          <xdr:cNvPr id="47" name="36 Yuvarlatılmış Dikdörtgen">
            <a:extLst>
              <a:ext uri="{FF2B5EF4-FFF2-40B4-BE49-F238E27FC236}">
                <a16:creationId xmlns:a16="http://schemas.microsoft.com/office/drawing/2014/main" id="{6BD1F348-BFB1-8D3F-0099-19E19AF3422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48" name="49 Oval">
            <a:extLst>
              <a:ext uri="{FF2B5EF4-FFF2-40B4-BE49-F238E27FC236}">
                <a16:creationId xmlns:a16="http://schemas.microsoft.com/office/drawing/2014/main" id="{13D95C16-A75B-E6F4-303A-4300E8A06CE3}"/>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9" name="Resim 48">
            <a:extLst>
              <a:ext uri="{FF2B5EF4-FFF2-40B4-BE49-F238E27FC236}">
                <a16:creationId xmlns:a16="http://schemas.microsoft.com/office/drawing/2014/main" id="{EB47B4AA-837E-754E-9C79-BA42A6C1A86F}"/>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0</xdr:col>
      <xdr:colOff>1082040</xdr:colOff>
      <xdr:row>3</xdr:row>
      <xdr:rowOff>274320</xdr:rowOff>
    </xdr:from>
    <xdr:to>
      <xdr:col>0</xdr:col>
      <xdr:colOff>1441376</xdr:colOff>
      <xdr:row>5</xdr:row>
      <xdr:rowOff>167640</xdr:rowOff>
    </xdr:to>
    <xdr:grpSp>
      <xdr:nvGrpSpPr>
        <xdr:cNvPr id="36" name="Grup 35">
          <a:extLst>
            <a:ext uri="{FF2B5EF4-FFF2-40B4-BE49-F238E27FC236}">
              <a16:creationId xmlns:a16="http://schemas.microsoft.com/office/drawing/2014/main" id="{F153F812-54DF-4200-A310-189B1EFFCC57}"/>
            </a:ext>
          </a:extLst>
        </xdr:cNvPr>
        <xdr:cNvGrpSpPr/>
      </xdr:nvGrpSpPr>
      <xdr:grpSpPr>
        <a:xfrm>
          <a:off x="1082040" y="1832187"/>
          <a:ext cx="359336" cy="748453"/>
          <a:chOff x="1080844" y="2042160"/>
          <a:chExt cx="359336" cy="746760"/>
        </a:xfrm>
      </xdr:grpSpPr>
      <xdr:sp macro="" textlink="">
        <xdr:nvSpPr>
          <xdr:cNvPr id="37" name="Açıklama Balonu: Sağ Ok 36">
            <a:extLst>
              <a:ext uri="{FF2B5EF4-FFF2-40B4-BE49-F238E27FC236}">
                <a16:creationId xmlns:a16="http://schemas.microsoft.com/office/drawing/2014/main" id="{4C8A0A98-5ECB-E0FA-D4B6-C5ABE034B935}"/>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38" name="Metin kutusu 37">
            <a:extLst>
              <a:ext uri="{FF2B5EF4-FFF2-40B4-BE49-F238E27FC236}">
                <a16:creationId xmlns:a16="http://schemas.microsoft.com/office/drawing/2014/main" id="{49699E1F-0D9E-623B-6D24-5C3F580BCB37}"/>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39" name="Dikdörtgen: Köşeleri Yuvarlatılmış 38">
          <a:extLst>
            <a:ext uri="{FF2B5EF4-FFF2-40B4-BE49-F238E27FC236}">
              <a16:creationId xmlns:a16="http://schemas.microsoft.com/office/drawing/2014/main" id="{81F13AA4-4DB1-4818-8301-352BAB093EC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40" name="Grup 39">
          <a:hlinkClick xmlns:r="http://schemas.openxmlformats.org/officeDocument/2006/relationships" r:id="rId15"/>
          <a:extLst>
            <a:ext uri="{FF2B5EF4-FFF2-40B4-BE49-F238E27FC236}">
              <a16:creationId xmlns:a16="http://schemas.microsoft.com/office/drawing/2014/main" id="{59A2E02B-F86E-45B0-A724-1E1F57DB0628}"/>
            </a:ext>
          </a:extLst>
        </xdr:cNvPr>
        <xdr:cNvGrpSpPr/>
      </xdr:nvGrpSpPr>
      <xdr:grpSpPr>
        <a:xfrm>
          <a:off x="259080" y="1393613"/>
          <a:ext cx="679738" cy="727687"/>
          <a:chOff x="10835640" y="502920"/>
          <a:chExt cx="679738" cy="729380"/>
        </a:xfrm>
      </xdr:grpSpPr>
      <xdr:pic>
        <xdr:nvPicPr>
          <xdr:cNvPr id="41" name="Grafik 40" descr="Sınıf">
            <a:extLst>
              <a:ext uri="{FF2B5EF4-FFF2-40B4-BE49-F238E27FC236}">
                <a16:creationId xmlns:a16="http://schemas.microsoft.com/office/drawing/2014/main" id="{5A62CC5C-4E3E-1D64-4573-4EE6E2D1E6D6}"/>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10888980" y="502920"/>
            <a:ext cx="533400" cy="533400"/>
          </a:xfrm>
          <a:prstGeom prst="rect">
            <a:avLst/>
          </a:prstGeom>
        </xdr:spPr>
      </xdr:pic>
      <xdr:sp macro="" textlink="">
        <xdr:nvSpPr>
          <xdr:cNvPr id="43" name="Metin kutusu 42">
            <a:extLst>
              <a:ext uri="{FF2B5EF4-FFF2-40B4-BE49-F238E27FC236}">
                <a16:creationId xmlns:a16="http://schemas.microsoft.com/office/drawing/2014/main" id="{E8F5B912-06AD-A588-FC87-C3F57E6DC69B}"/>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44" name="Grup 43">
          <a:hlinkClick xmlns:r="http://schemas.openxmlformats.org/officeDocument/2006/relationships" r:id="rId18"/>
          <a:extLst>
            <a:ext uri="{FF2B5EF4-FFF2-40B4-BE49-F238E27FC236}">
              <a16:creationId xmlns:a16="http://schemas.microsoft.com/office/drawing/2014/main" id="{8CF36AB9-B6B0-4C9D-92A9-6331936D744C}"/>
            </a:ext>
          </a:extLst>
        </xdr:cNvPr>
        <xdr:cNvGrpSpPr/>
      </xdr:nvGrpSpPr>
      <xdr:grpSpPr>
        <a:xfrm>
          <a:off x="251460" y="433493"/>
          <a:ext cx="679738" cy="706520"/>
          <a:chOff x="632460" y="1257300"/>
          <a:chExt cx="679738" cy="706520"/>
        </a:xfrm>
      </xdr:grpSpPr>
      <xdr:pic>
        <xdr:nvPicPr>
          <xdr:cNvPr id="50" name="Grafik 49" descr="Çalışan kimlik kartı">
            <a:extLst>
              <a:ext uri="{FF2B5EF4-FFF2-40B4-BE49-F238E27FC236}">
                <a16:creationId xmlns:a16="http://schemas.microsoft.com/office/drawing/2014/main" id="{F251F54A-3658-CCFF-ED7D-6A733DBC8C3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716280" y="1257300"/>
            <a:ext cx="518400" cy="518400"/>
          </a:xfrm>
          <a:prstGeom prst="rect">
            <a:avLst/>
          </a:prstGeom>
        </xdr:spPr>
      </xdr:pic>
      <xdr:sp macro="" textlink="">
        <xdr:nvSpPr>
          <xdr:cNvPr id="51" name="Metin kutusu 50">
            <a:extLst>
              <a:ext uri="{FF2B5EF4-FFF2-40B4-BE49-F238E27FC236}">
                <a16:creationId xmlns:a16="http://schemas.microsoft.com/office/drawing/2014/main" id="{E691CFA4-8C1E-86A9-BB0D-CC7E0D17514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34</xdr:col>
      <xdr:colOff>262467</xdr:colOff>
      <xdr:row>2</xdr:row>
      <xdr:rowOff>211667</xdr:rowOff>
    </xdr:from>
    <xdr:to>
      <xdr:col>36</xdr:col>
      <xdr:colOff>115047</xdr:colOff>
      <xdr:row>2</xdr:row>
      <xdr:rowOff>938013</xdr:rowOff>
    </xdr:to>
    <xdr:grpSp>
      <xdr:nvGrpSpPr>
        <xdr:cNvPr id="3" name="Grup 2">
          <a:hlinkClick xmlns:r="http://schemas.openxmlformats.org/officeDocument/2006/relationships" r:id="rId21"/>
          <a:extLst>
            <a:ext uri="{FF2B5EF4-FFF2-40B4-BE49-F238E27FC236}">
              <a16:creationId xmlns:a16="http://schemas.microsoft.com/office/drawing/2014/main" id="{3024E414-7919-42DA-A029-533BBC26AA46}"/>
            </a:ext>
          </a:extLst>
        </xdr:cNvPr>
        <xdr:cNvGrpSpPr/>
      </xdr:nvGrpSpPr>
      <xdr:grpSpPr>
        <a:xfrm>
          <a:off x="11633200" y="584200"/>
          <a:ext cx="648447" cy="726346"/>
          <a:chOff x="8877300" y="441960"/>
          <a:chExt cx="648447" cy="726346"/>
        </a:xfrm>
      </xdr:grpSpPr>
      <xdr:pic>
        <xdr:nvPicPr>
          <xdr:cNvPr id="4" name="Grafik 3" descr="Sunu medyası">
            <a:extLst>
              <a:ext uri="{FF2B5EF4-FFF2-40B4-BE49-F238E27FC236}">
                <a16:creationId xmlns:a16="http://schemas.microsoft.com/office/drawing/2014/main" id="{16118E04-A58C-456D-14A2-A8CA6C4DAAC9}"/>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 uri="{96DAC541-7B7A-43D3-8B79-37D633B846F1}">
                <asvg:svgBlip xmlns:asvg="http://schemas.microsoft.com/office/drawing/2016/SVG/main" r:embed="rId23"/>
              </a:ext>
            </a:extLst>
          </a:blip>
          <a:stretch>
            <a:fillRect/>
          </a:stretch>
        </xdr:blipFill>
        <xdr:spPr>
          <a:xfrm>
            <a:off x="8991600" y="441960"/>
            <a:ext cx="396240" cy="396240"/>
          </a:xfrm>
          <a:prstGeom prst="rect">
            <a:avLst/>
          </a:prstGeom>
        </xdr:spPr>
      </xdr:pic>
      <xdr:sp macro="" textlink="">
        <xdr:nvSpPr>
          <xdr:cNvPr id="23" name="Metin kutusu 22">
            <a:extLst>
              <a:ext uri="{FF2B5EF4-FFF2-40B4-BE49-F238E27FC236}">
                <a16:creationId xmlns:a16="http://schemas.microsoft.com/office/drawing/2014/main" id="{5DCD94E3-9904-A15B-3A51-CF5BA7FFE9FD}"/>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FC4D1B57-7F62-4BD8-9771-AF864D49A013}"/>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06C3F1D-4F27-4097-B92C-D9CE51CC1AE0}"/>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2"/>
          <a:extLst>
            <a:ext uri="{FF2B5EF4-FFF2-40B4-BE49-F238E27FC236}">
              <a16:creationId xmlns:a16="http://schemas.microsoft.com/office/drawing/2014/main" id="{E06D083C-7503-4B44-9EE9-0027817FAA35}"/>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84841FEC-D793-7ABA-2B42-303EFEDD227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B92C0EA-262E-EBEB-5322-72E545C0DBC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5"/>
          <a:extLst>
            <a:ext uri="{FF2B5EF4-FFF2-40B4-BE49-F238E27FC236}">
              <a16:creationId xmlns:a16="http://schemas.microsoft.com/office/drawing/2014/main" id="{1F70BF17-345A-407E-A2AC-87E2F1B434EA}"/>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5E167CD4-AFEE-ABE4-B145-9213444559F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FE872CDE-D47C-5E9B-9B43-F61F4B081BB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8"/>
          <a:extLst>
            <a:ext uri="{FF2B5EF4-FFF2-40B4-BE49-F238E27FC236}">
              <a16:creationId xmlns:a16="http://schemas.microsoft.com/office/drawing/2014/main" id="{FDE4A282-E5B9-40EF-ACF4-FED1D7630D0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80D5188A-B2F4-58C3-A52D-C076E1CDF89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52F353FA-2397-FE8C-B0D7-2CE08BF004AE}"/>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10"/>
          <a:extLst>
            <a:ext uri="{FF2B5EF4-FFF2-40B4-BE49-F238E27FC236}">
              <a16:creationId xmlns:a16="http://schemas.microsoft.com/office/drawing/2014/main" id="{2920B694-BC44-476C-8ED9-D5054B8A1C66}"/>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77E537E0-7B19-300C-5177-07E077F40CF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7B8E5D4D-9F8A-2F4E-D8A0-12A58C8E1440}"/>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15</xdr:col>
      <xdr:colOff>121920</xdr:colOff>
      <xdr:row>0</xdr:row>
      <xdr:rowOff>457200</xdr:rowOff>
    </xdr:from>
    <xdr:to>
      <xdr:col>18</xdr:col>
      <xdr:colOff>435421</xdr:colOff>
      <xdr:row>4</xdr:row>
      <xdr:rowOff>4233</xdr:rowOff>
    </xdr:to>
    <xdr:grpSp>
      <xdr:nvGrpSpPr>
        <xdr:cNvPr id="2" name="Grup 1">
          <a:hlinkClick xmlns:r="http://schemas.openxmlformats.org/officeDocument/2006/relationships" r:id="rId13"/>
          <a:extLst>
            <a:ext uri="{FF2B5EF4-FFF2-40B4-BE49-F238E27FC236}">
              <a16:creationId xmlns:a16="http://schemas.microsoft.com/office/drawing/2014/main" id="{F0E6A35A-05B7-416D-B654-6A231A8BAEA5}"/>
            </a:ext>
          </a:extLst>
        </xdr:cNvPr>
        <xdr:cNvGrpSpPr/>
      </xdr:nvGrpSpPr>
      <xdr:grpSpPr>
        <a:xfrm>
          <a:off x="9083040" y="457200"/>
          <a:ext cx="2142301" cy="575733"/>
          <a:chOff x="11609069" y="1022985"/>
          <a:chExt cx="2142301" cy="579119"/>
        </a:xfrm>
      </xdr:grpSpPr>
      <xdr:sp macro="" textlink="">
        <xdr:nvSpPr>
          <xdr:cNvPr id="16" name="29 Yuvarlatılmış Dikdörtgen">
            <a:extLst>
              <a:ext uri="{FF2B5EF4-FFF2-40B4-BE49-F238E27FC236}">
                <a16:creationId xmlns:a16="http://schemas.microsoft.com/office/drawing/2014/main" id="{4352189C-19C1-4FAD-A02E-153625C3839A}"/>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17" name="49 Oval">
            <a:extLst>
              <a:ext uri="{FF2B5EF4-FFF2-40B4-BE49-F238E27FC236}">
                <a16:creationId xmlns:a16="http://schemas.microsoft.com/office/drawing/2014/main" id="{8E66C7E8-4608-2BAB-CC69-57D615ACAE6D}"/>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31" name="30 Resim" descr="student.png">
            <a:extLst>
              <a:ext uri="{FF2B5EF4-FFF2-40B4-BE49-F238E27FC236}">
                <a16:creationId xmlns:a16="http://schemas.microsoft.com/office/drawing/2014/main" id="{A1EDF7E6-56B3-EC5B-1ECD-37313CA308EC}"/>
              </a:ext>
            </a:extLst>
          </xdr:cNvPr>
          <xdr:cNvPicPr>
            <a:picLocks noChangeAspect="1"/>
          </xdr:cNvPicPr>
        </xdr:nvPicPr>
        <xdr:blipFill>
          <a:blip xmlns:r="http://schemas.openxmlformats.org/officeDocument/2006/relationships" r:embed="rId14" cstate="print"/>
          <a:stretch>
            <a:fillRect/>
          </a:stretch>
        </xdr:blipFill>
        <xdr:spPr>
          <a:xfrm>
            <a:off x="13325475" y="1118235"/>
            <a:ext cx="350519" cy="333374"/>
          </a:xfrm>
          <a:prstGeom prst="rect">
            <a:avLst/>
          </a:prstGeom>
        </xdr:spPr>
      </xdr:pic>
    </xdr:grpSp>
    <xdr:clientData/>
  </xdr:twoCellAnchor>
  <xdr:twoCellAnchor>
    <xdr:from>
      <xdr:col>15</xdr:col>
      <xdr:colOff>121921</xdr:colOff>
      <xdr:row>4</xdr:row>
      <xdr:rowOff>85725</xdr:rowOff>
    </xdr:from>
    <xdr:to>
      <xdr:col>18</xdr:col>
      <xdr:colOff>406846</xdr:colOff>
      <xdr:row>7</xdr:row>
      <xdr:rowOff>102869</xdr:rowOff>
    </xdr:to>
    <xdr:grpSp>
      <xdr:nvGrpSpPr>
        <xdr:cNvPr id="32" name="Grup 31">
          <a:hlinkClick xmlns:r="http://schemas.openxmlformats.org/officeDocument/2006/relationships" r:id="rId15"/>
          <a:extLst>
            <a:ext uri="{FF2B5EF4-FFF2-40B4-BE49-F238E27FC236}">
              <a16:creationId xmlns:a16="http://schemas.microsoft.com/office/drawing/2014/main" id="{B0ADB639-98A5-4463-BD9F-673D4BE39589}"/>
            </a:ext>
          </a:extLst>
        </xdr:cNvPr>
        <xdr:cNvGrpSpPr/>
      </xdr:nvGrpSpPr>
      <xdr:grpSpPr>
        <a:xfrm>
          <a:off x="9083041" y="1114425"/>
          <a:ext cx="2113725" cy="581024"/>
          <a:chOff x="11609070" y="2350770"/>
          <a:chExt cx="2113725" cy="581024"/>
        </a:xfrm>
      </xdr:grpSpPr>
      <xdr:sp macro="" textlink="">
        <xdr:nvSpPr>
          <xdr:cNvPr id="33" name="34 Yuvarlatılmış Dikdörtgen">
            <a:extLst>
              <a:ext uri="{FF2B5EF4-FFF2-40B4-BE49-F238E27FC236}">
                <a16:creationId xmlns:a16="http://schemas.microsoft.com/office/drawing/2014/main" id="{CCE747DD-C119-0847-29B0-4C0231716884}"/>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47" name="49 Oval">
            <a:extLst>
              <a:ext uri="{FF2B5EF4-FFF2-40B4-BE49-F238E27FC236}">
                <a16:creationId xmlns:a16="http://schemas.microsoft.com/office/drawing/2014/main" id="{6D9FDB15-52AC-099D-5696-679E0CA450ED}"/>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8" name="35 Resim" descr="students.png">
            <a:extLst>
              <a:ext uri="{FF2B5EF4-FFF2-40B4-BE49-F238E27FC236}">
                <a16:creationId xmlns:a16="http://schemas.microsoft.com/office/drawing/2014/main" id="{C5406D56-A0AF-0F37-4360-01E5C1DA97FB}"/>
              </a:ext>
            </a:extLst>
          </xdr:cNvPr>
          <xdr:cNvPicPr>
            <a:picLocks noChangeAspect="1"/>
          </xdr:cNvPicPr>
        </xdr:nvPicPr>
        <xdr:blipFill>
          <a:blip xmlns:r="http://schemas.openxmlformats.org/officeDocument/2006/relationships" r:embed="rId16" cstate="print"/>
          <a:stretch>
            <a:fillRect/>
          </a:stretch>
        </xdr:blipFill>
        <xdr:spPr>
          <a:xfrm>
            <a:off x="13277850" y="2455545"/>
            <a:ext cx="388873" cy="371728"/>
          </a:xfrm>
          <a:prstGeom prst="rect">
            <a:avLst/>
          </a:prstGeom>
        </xdr:spPr>
      </xdr:pic>
    </xdr:grpSp>
    <xdr:clientData/>
  </xdr:twoCellAnchor>
  <xdr:twoCellAnchor>
    <xdr:from>
      <xdr:col>15</xdr:col>
      <xdr:colOff>121921</xdr:colOff>
      <xdr:row>8</xdr:row>
      <xdr:rowOff>5715</xdr:rowOff>
    </xdr:from>
    <xdr:to>
      <xdr:col>18</xdr:col>
      <xdr:colOff>406846</xdr:colOff>
      <xdr:row>11</xdr:row>
      <xdr:rowOff>38099</xdr:rowOff>
    </xdr:to>
    <xdr:grpSp>
      <xdr:nvGrpSpPr>
        <xdr:cNvPr id="49" name="Grup 48">
          <a:hlinkClick xmlns:r="http://schemas.openxmlformats.org/officeDocument/2006/relationships" r:id="rId17"/>
          <a:extLst>
            <a:ext uri="{FF2B5EF4-FFF2-40B4-BE49-F238E27FC236}">
              <a16:creationId xmlns:a16="http://schemas.microsoft.com/office/drawing/2014/main" id="{94682C62-2979-4BE4-92D1-98A3F2BF4629}"/>
            </a:ext>
          </a:extLst>
        </xdr:cNvPr>
        <xdr:cNvGrpSpPr/>
      </xdr:nvGrpSpPr>
      <xdr:grpSpPr>
        <a:xfrm>
          <a:off x="9083041" y="1781175"/>
          <a:ext cx="2113725" cy="581024"/>
          <a:chOff x="11609070" y="3017520"/>
          <a:chExt cx="2113725" cy="581024"/>
        </a:xfrm>
      </xdr:grpSpPr>
      <xdr:sp macro="" textlink="">
        <xdr:nvSpPr>
          <xdr:cNvPr id="50" name="36 Yuvarlatılmış Dikdörtgen">
            <a:extLst>
              <a:ext uri="{FF2B5EF4-FFF2-40B4-BE49-F238E27FC236}">
                <a16:creationId xmlns:a16="http://schemas.microsoft.com/office/drawing/2014/main" id="{42A63DE2-B837-4BD6-FAC2-B98D3FB719F7}"/>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51" name="49 Oval">
            <a:extLst>
              <a:ext uri="{FF2B5EF4-FFF2-40B4-BE49-F238E27FC236}">
                <a16:creationId xmlns:a16="http://schemas.microsoft.com/office/drawing/2014/main" id="{72CEE51B-BA4A-7699-B2E2-FE4841511857}"/>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2" name="37 Resim" descr="students.png">
            <a:extLst>
              <a:ext uri="{FF2B5EF4-FFF2-40B4-BE49-F238E27FC236}">
                <a16:creationId xmlns:a16="http://schemas.microsoft.com/office/drawing/2014/main" id="{B5D7184F-B67A-2BE3-6172-C981745C0525}"/>
              </a:ext>
            </a:extLst>
          </xdr:cNvPr>
          <xdr:cNvPicPr>
            <a:picLocks noChangeAspect="1"/>
          </xdr:cNvPicPr>
        </xdr:nvPicPr>
        <xdr:blipFill>
          <a:blip xmlns:r="http://schemas.openxmlformats.org/officeDocument/2006/relationships" r:embed="rId16" cstate="print"/>
          <a:stretch>
            <a:fillRect/>
          </a:stretch>
        </xdr:blipFill>
        <xdr:spPr>
          <a:xfrm>
            <a:off x="13277850" y="3112770"/>
            <a:ext cx="388873" cy="371728"/>
          </a:xfrm>
          <a:prstGeom prst="rect">
            <a:avLst/>
          </a:prstGeom>
        </xdr:spPr>
      </xdr:pic>
    </xdr:grpSp>
    <xdr:clientData/>
  </xdr:twoCellAnchor>
  <xdr:twoCellAnchor>
    <xdr:from>
      <xdr:col>15</xdr:col>
      <xdr:colOff>121921</xdr:colOff>
      <xdr:row>11</xdr:row>
      <xdr:rowOff>123825</xdr:rowOff>
    </xdr:from>
    <xdr:to>
      <xdr:col>18</xdr:col>
      <xdr:colOff>425896</xdr:colOff>
      <xdr:row>14</xdr:row>
      <xdr:rowOff>156209</xdr:rowOff>
    </xdr:to>
    <xdr:grpSp>
      <xdr:nvGrpSpPr>
        <xdr:cNvPr id="53" name="Grup 52">
          <a:hlinkClick xmlns:r="http://schemas.openxmlformats.org/officeDocument/2006/relationships" r:id="rId18"/>
          <a:extLst>
            <a:ext uri="{FF2B5EF4-FFF2-40B4-BE49-F238E27FC236}">
              <a16:creationId xmlns:a16="http://schemas.microsoft.com/office/drawing/2014/main" id="{0646DC1B-396D-4551-8160-C1634889EFFE}"/>
            </a:ext>
          </a:extLst>
        </xdr:cNvPr>
        <xdr:cNvGrpSpPr/>
      </xdr:nvGrpSpPr>
      <xdr:grpSpPr>
        <a:xfrm>
          <a:off x="9083041" y="2447925"/>
          <a:ext cx="2132775" cy="581024"/>
          <a:chOff x="11609070" y="3684270"/>
          <a:chExt cx="2132775" cy="581024"/>
        </a:xfrm>
      </xdr:grpSpPr>
      <xdr:sp macro="" textlink="">
        <xdr:nvSpPr>
          <xdr:cNvPr id="54" name="38 Yuvarlatılmış Dikdörtgen">
            <a:extLst>
              <a:ext uri="{FF2B5EF4-FFF2-40B4-BE49-F238E27FC236}">
                <a16:creationId xmlns:a16="http://schemas.microsoft.com/office/drawing/2014/main" id="{BFAD58EA-9516-618D-77CE-49C434DE6B69}"/>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55" name="49 Oval">
            <a:extLst>
              <a:ext uri="{FF2B5EF4-FFF2-40B4-BE49-F238E27FC236}">
                <a16:creationId xmlns:a16="http://schemas.microsoft.com/office/drawing/2014/main" id="{A4BD0EA4-BEFC-AE46-A010-2BD75B952A1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6" name="39 Resim" descr="students.png">
            <a:extLst>
              <a:ext uri="{FF2B5EF4-FFF2-40B4-BE49-F238E27FC236}">
                <a16:creationId xmlns:a16="http://schemas.microsoft.com/office/drawing/2014/main" id="{EEEAC433-C9C2-D71D-648E-FD275FA59912}"/>
              </a:ext>
            </a:extLst>
          </xdr:cNvPr>
          <xdr:cNvPicPr>
            <a:picLocks noChangeAspect="1"/>
          </xdr:cNvPicPr>
        </xdr:nvPicPr>
        <xdr:blipFill>
          <a:blip xmlns:r="http://schemas.openxmlformats.org/officeDocument/2006/relationships" r:embed="rId16" cstate="print"/>
          <a:stretch>
            <a:fillRect/>
          </a:stretch>
        </xdr:blipFill>
        <xdr:spPr>
          <a:xfrm>
            <a:off x="13296900" y="3779520"/>
            <a:ext cx="388873" cy="371728"/>
          </a:xfrm>
          <a:prstGeom prst="rect">
            <a:avLst/>
          </a:prstGeom>
        </xdr:spPr>
      </xdr:pic>
    </xdr:grpSp>
    <xdr:clientData/>
  </xdr:twoCellAnchor>
  <xdr:twoCellAnchor editAs="oneCell">
    <xdr:from>
      <xdr:col>15</xdr:col>
      <xdr:colOff>354331</xdr:colOff>
      <xdr:row>20</xdr:row>
      <xdr:rowOff>72599</xdr:rowOff>
    </xdr:from>
    <xdr:to>
      <xdr:col>18</xdr:col>
      <xdr:colOff>121498</xdr:colOff>
      <xdr:row>23</xdr:row>
      <xdr:rowOff>146259</xdr:rowOff>
    </xdr:to>
    <xdr:pic>
      <xdr:nvPicPr>
        <xdr:cNvPr id="57" name="Resim 56">
          <a:hlinkClick xmlns:r="http://schemas.openxmlformats.org/officeDocument/2006/relationships" r:id="rId19"/>
          <a:extLst>
            <a:ext uri="{FF2B5EF4-FFF2-40B4-BE49-F238E27FC236}">
              <a16:creationId xmlns:a16="http://schemas.microsoft.com/office/drawing/2014/main" id="{7803A2DC-5351-401C-A07C-9E8AC310C34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9315451" y="3920699"/>
          <a:ext cx="1595967" cy="530860"/>
        </a:xfrm>
        <a:prstGeom prst="rect">
          <a:avLst/>
        </a:prstGeom>
      </xdr:spPr>
    </xdr:pic>
    <xdr:clientData/>
  </xdr:twoCellAnchor>
  <xdr:twoCellAnchor>
    <xdr:from>
      <xdr:col>15</xdr:col>
      <xdr:colOff>129541</xdr:colOff>
      <xdr:row>15</xdr:row>
      <xdr:rowOff>59055</xdr:rowOff>
    </xdr:from>
    <xdr:to>
      <xdr:col>18</xdr:col>
      <xdr:colOff>414466</xdr:colOff>
      <xdr:row>18</xdr:row>
      <xdr:rowOff>152399</xdr:rowOff>
    </xdr:to>
    <xdr:grpSp>
      <xdr:nvGrpSpPr>
        <xdr:cNvPr id="58" name="Grup 57">
          <a:hlinkClick xmlns:r="http://schemas.openxmlformats.org/officeDocument/2006/relationships" r:id="rId21"/>
          <a:extLst>
            <a:ext uri="{FF2B5EF4-FFF2-40B4-BE49-F238E27FC236}">
              <a16:creationId xmlns:a16="http://schemas.microsoft.com/office/drawing/2014/main" id="{3E5F350B-861A-46DC-91C5-5224AB748B3C}"/>
            </a:ext>
          </a:extLst>
        </xdr:cNvPr>
        <xdr:cNvGrpSpPr/>
      </xdr:nvGrpSpPr>
      <xdr:grpSpPr>
        <a:xfrm>
          <a:off x="9090661" y="3114675"/>
          <a:ext cx="2113725" cy="581024"/>
          <a:chOff x="11616690" y="4351020"/>
          <a:chExt cx="2113725" cy="581024"/>
        </a:xfrm>
      </xdr:grpSpPr>
      <xdr:sp macro="" textlink="">
        <xdr:nvSpPr>
          <xdr:cNvPr id="59" name="36 Yuvarlatılmış Dikdörtgen">
            <a:extLst>
              <a:ext uri="{FF2B5EF4-FFF2-40B4-BE49-F238E27FC236}">
                <a16:creationId xmlns:a16="http://schemas.microsoft.com/office/drawing/2014/main" id="{85910259-24A9-DC3C-81C0-3B178E7E8964}"/>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60" name="49 Oval">
            <a:extLst>
              <a:ext uri="{FF2B5EF4-FFF2-40B4-BE49-F238E27FC236}">
                <a16:creationId xmlns:a16="http://schemas.microsoft.com/office/drawing/2014/main" id="{35B27BC8-35C3-2A31-271C-69EC071C57B4}"/>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1" name="Resim 60">
            <a:extLst>
              <a:ext uri="{FF2B5EF4-FFF2-40B4-BE49-F238E27FC236}">
                <a16:creationId xmlns:a16="http://schemas.microsoft.com/office/drawing/2014/main" id="{8F27F3B5-0A68-0CD7-953E-786A16CD962E}"/>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95E503FC-9F70-4273-A9D7-4F673129C635}"/>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6" name="Dikdörtgen: Köşeleri Yuvarlatılmış 5">
          <a:extLst>
            <a:ext uri="{FF2B5EF4-FFF2-40B4-BE49-F238E27FC236}">
              <a16:creationId xmlns:a16="http://schemas.microsoft.com/office/drawing/2014/main" id="{A66E90DF-562C-4D67-9FD5-DAB600C3F64B}"/>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7" name="Grup 6">
          <a:hlinkClick xmlns:r="http://schemas.openxmlformats.org/officeDocument/2006/relationships" r:id="rId2"/>
          <a:extLst>
            <a:ext uri="{FF2B5EF4-FFF2-40B4-BE49-F238E27FC236}">
              <a16:creationId xmlns:a16="http://schemas.microsoft.com/office/drawing/2014/main" id="{4B03E162-1402-4D61-84ED-6ED445112A7F}"/>
            </a:ext>
          </a:extLst>
        </xdr:cNvPr>
        <xdr:cNvGrpSpPr/>
      </xdr:nvGrpSpPr>
      <xdr:grpSpPr>
        <a:xfrm>
          <a:off x="320040" y="3848100"/>
          <a:ext cx="679738" cy="729380"/>
          <a:chOff x="10835640" y="502920"/>
          <a:chExt cx="679738" cy="729380"/>
        </a:xfrm>
      </xdr:grpSpPr>
      <xdr:pic>
        <xdr:nvPicPr>
          <xdr:cNvPr id="8" name="Grafik 7" descr="Sınıf">
            <a:extLst>
              <a:ext uri="{FF2B5EF4-FFF2-40B4-BE49-F238E27FC236}">
                <a16:creationId xmlns:a16="http://schemas.microsoft.com/office/drawing/2014/main" id="{B78B5B44-582D-3DB2-04C2-E55A9AFF6ED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DC39932-26C6-1A6F-C70E-1C7E7EC5F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10" name="Grup 9">
          <a:hlinkClick xmlns:r="http://schemas.openxmlformats.org/officeDocument/2006/relationships" r:id="rId5"/>
          <a:extLst>
            <a:ext uri="{FF2B5EF4-FFF2-40B4-BE49-F238E27FC236}">
              <a16:creationId xmlns:a16="http://schemas.microsoft.com/office/drawing/2014/main" id="{19DD6E74-6999-4CE8-B885-004FC31E23FA}"/>
            </a:ext>
          </a:extLst>
        </xdr:cNvPr>
        <xdr:cNvGrpSpPr/>
      </xdr:nvGrpSpPr>
      <xdr:grpSpPr>
        <a:xfrm>
          <a:off x="312420" y="282702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EDA4CAB9-BC05-8653-CE38-BB3DCE6EFDF2}"/>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4FF39870-DC06-F7E2-DA3C-7169870C5973}"/>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13" name="Grup 12">
          <a:hlinkClick xmlns:r="http://schemas.openxmlformats.org/officeDocument/2006/relationships" r:id="rId8"/>
          <a:extLst>
            <a:ext uri="{FF2B5EF4-FFF2-40B4-BE49-F238E27FC236}">
              <a16:creationId xmlns:a16="http://schemas.microsoft.com/office/drawing/2014/main" id="{9C8DBE45-B1D6-4AFA-AED9-7D2896066D4E}"/>
            </a:ext>
          </a:extLst>
        </xdr:cNvPr>
        <xdr:cNvGrpSpPr/>
      </xdr:nvGrpSpPr>
      <xdr:grpSpPr>
        <a:xfrm>
          <a:off x="312420" y="533401"/>
          <a:ext cx="679738" cy="929639"/>
          <a:chOff x="312420" y="2385061"/>
          <a:chExt cx="679738" cy="929639"/>
        </a:xfrm>
      </xdr:grpSpPr>
      <xdr:pic>
        <xdr:nvPicPr>
          <xdr:cNvPr id="14" name="Resim 13">
            <a:extLst>
              <a:ext uri="{FF2B5EF4-FFF2-40B4-BE49-F238E27FC236}">
                <a16:creationId xmlns:a16="http://schemas.microsoft.com/office/drawing/2014/main" id="{52C94A89-E66F-5606-6BE0-1941D1D3C5C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18" name="Metin kutusu 17">
            <a:extLst>
              <a:ext uri="{FF2B5EF4-FFF2-40B4-BE49-F238E27FC236}">
                <a16:creationId xmlns:a16="http://schemas.microsoft.com/office/drawing/2014/main" id="{AEDD7BB3-5625-AACB-3ADD-83B1A0075126}"/>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23" name="Grup 22">
          <a:hlinkClick xmlns:r="http://schemas.openxmlformats.org/officeDocument/2006/relationships" r:id="rId10"/>
          <a:extLst>
            <a:ext uri="{FF2B5EF4-FFF2-40B4-BE49-F238E27FC236}">
              <a16:creationId xmlns:a16="http://schemas.microsoft.com/office/drawing/2014/main" id="{0C881531-D2CE-4ECA-8271-5355D4D3B32E}"/>
            </a:ext>
          </a:extLst>
        </xdr:cNvPr>
        <xdr:cNvGrpSpPr/>
      </xdr:nvGrpSpPr>
      <xdr:grpSpPr>
        <a:xfrm>
          <a:off x="312420" y="1676400"/>
          <a:ext cx="679738" cy="975361"/>
          <a:chOff x="312420" y="1645920"/>
          <a:chExt cx="679738" cy="975361"/>
        </a:xfrm>
      </xdr:grpSpPr>
      <xdr:pic>
        <xdr:nvPicPr>
          <xdr:cNvPr id="24" name="Grafik 23" descr="Liste">
            <a:extLst>
              <a:ext uri="{FF2B5EF4-FFF2-40B4-BE49-F238E27FC236}">
                <a16:creationId xmlns:a16="http://schemas.microsoft.com/office/drawing/2014/main" id="{FC0205FC-367E-A6C1-15C9-8FA72020E58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25" name="Metin kutusu 24">
            <a:extLst>
              <a:ext uri="{FF2B5EF4-FFF2-40B4-BE49-F238E27FC236}">
                <a16:creationId xmlns:a16="http://schemas.microsoft.com/office/drawing/2014/main" id="{2E77D85F-F4BB-8D43-7B76-B292E0F93242}"/>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15</xdr:col>
      <xdr:colOff>121920</xdr:colOff>
      <xdr:row>0</xdr:row>
      <xdr:rowOff>457200</xdr:rowOff>
    </xdr:from>
    <xdr:to>
      <xdr:col>18</xdr:col>
      <xdr:colOff>435421</xdr:colOff>
      <xdr:row>4</xdr:row>
      <xdr:rowOff>4233</xdr:rowOff>
    </xdr:to>
    <xdr:grpSp>
      <xdr:nvGrpSpPr>
        <xdr:cNvPr id="2" name="Grup 1">
          <a:hlinkClick xmlns:r="http://schemas.openxmlformats.org/officeDocument/2006/relationships" r:id="rId13"/>
          <a:extLst>
            <a:ext uri="{FF2B5EF4-FFF2-40B4-BE49-F238E27FC236}">
              <a16:creationId xmlns:a16="http://schemas.microsoft.com/office/drawing/2014/main" id="{6939DFC8-89BB-4427-8E16-92060EF419A8}"/>
            </a:ext>
          </a:extLst>
        </xdr:cNvPr>
        <xdr:cNvGrpSpPr/>
      </xdr:nvGrpSpPr>
      <xdr:grpSpPr>
        <a:xfrm>
          <a:off x="9083040" y="457200"/>
          <a:ext cx="2142301" cy="575733"/>
          <a:chOff x="11609069" y="1022985"/>
          <a:chExt cx="2142301" cy="579119"/>
        </a:xfrm>
      </xdr:grpSpPr>
      <xdr:sp macro="" textlink="">
        <xdr:nvSpPr>
          <xdr:cNvPr id="3" name="29 Yuvarlatılmış Dikdörtgen">
            <a:extLst>
              <a:ext uri="{FF2B5EF4-FFF2-40B4-BE49-F238E27FC236}">
                <a16:creationId xmlns:a16="http://schemas.microsoft.com/office/drawing/2014/main" id="{26F1F8B4-ECBA-DDF8-7E19-101841A47E8D}"/>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4" name="49 Oval">
            <a:extLst>
              <a:ext uri="{FF2B5EF4-FFF2-40B4-BE49-F238E27FC236}">
                <a16:creationId xmlns:a16="http://schemas.microsoft.com/office/drawing/2014/main" id="{EBE5A17D-4BCA-FC27-82B0-9A913F3AB02E}"/>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5" name="30 Resim" descr="student.png">
            <a:extLst>
              <a:ext uri="{FF2B5EF4-FFF2-40B4-BE49-F238E27FC236}">
                <a16:creationId xmlns:a16="http://schemas.microsoft.com/office/drawing/2014/main" id="{9E71223D-A187-8D15-9212-0D6A6431A402}"/>
              </a:ext>
            </a:extLst>
          </xdr:cNvPr>
          <xdr:cNvPicPr>
            <a:picLocks noChangeAspect="1"/>
          </xdr:cNvPicPr>
        </xdr:nvPicPr>
        <xdr:blipFill>
          <a:blip xmlns:r="http://schemas.openxmlformats.org/officeDocument/2006/relationships" r:embed="rId14" cstate="print"/>
          <a:stretch>
            <a:fillRect/>
          </a:stretch>
        </xdr:blipFill>
        <xdr:spPr>
          <a:xfrm>
            <a:off x="13325475" y="1118235"/>
            <a:ext cx="350519" cy="333374"/>
          </a:xfrm>
          <a:prstGeom prst="rect">
            <a:avLst/>
          </a:prstGeom>
        </xdr:spPr>
      </xdr:pic>
    </xdr:grpSp>
    <xdr:clientData/>
  </xdr:twoCellAnchor>
  <xdr:twoCellAnchor>
    <xdr:from>
      <xdr:col>15</xdr:col>
      <xdr:colOff>121921</xdr:colOff>
      <xdr:row>4</xdr:row>
      <xdr:rowOff>85725</xdr:rowOff>
    </xdr:from>
    <xdr:to>
      <xdr:col>18</xdr:col>
      <xdr:colOff>406846</xdr:colOff>
      <xdr:row>7</xdr:row>
      <xdr:rowOff>102869</xdr:rowOff>
    </xdr:to>
    <xdr:grpSp>
      <xdr:nvGrpSpPr>
        <xdr:cNvPr id="16" name="Grup 15">
          <a:hlinkClick xmlns:r="http://schemas.openxmlformats.org/officeDocument/2006/relationships" r:id="rId15"/>
          <a:extLst>
            <a:ext uri="{FF2B5EF4-FFF2-40B4-BE49-F238E27FC236}">
              <a16:creationId xmlns:a16="http://schemas.microsoft.com/office/drawing/2014/main" id="{9F806B50-3A56-41DF-A6AF-EF0477F2196E}"/>
            </a:ext>
          </a:extLst>
        </xdr:cNvPr>
        <xdr:cNvGrpSpPr/>
      </xdr:nvGrpSpPr>
      <xdr:grpSpPr>
        <a:xfrm>
          <a:off x="9083041" y="1114425"/>
          <a:ext cx="2113725" cy="581024"/>
          <a:chOff x="11609070" y="2350770"/>
          <a:chExt cx="2113725" cy="581024"/>
        </a:xfrm>
      </xdr:grpSpPr>
      <xdr:sp macro="" textlink="">
        <xdr:nvSpPr>
          <xdr:cNvPr id="17" name="34 Yuvarlatılmış Dikdörtgen">
            <a:extLst>
              <a:ext uri="{FF2B5EF4-FFF2-40B4-BE49-F238E27FC236}">
                <a16:creationId xmlns:a16="http://schemas.microsoft.com/office/drawing/2014/main" id="{186E753B-5383-92F8-73D9-4243A16B4F9A}"/>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26" name="49 Oval">
            <a:extLst>
              <a:ext uri="{FF2B5EF4-FFF2-40B4-BE49-F238E27FC236}">
                <a16:creationId xmlns:a16="http://schemas.microsoft.com/office/drawing/2014/main" id="{38F9CA16-2143-3A34-7782-BE8E8BAAFB6D}"/>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8" name="35 Resim" descr="students.png">
            <a:extLst>
              <a:ext uri="{FF2B5EF4-FFF2-40B4-BE49-F238E27FC236}">
                <a16:creationId xmlns:a16="http://schemas.microsoft.com/office/drawing/2014/main" id="{C2B63C95-ED61-7BB1-959A-B823D1A6D659}"/>
              </a:ext>
            </a:extLst>
          </xdr:cNvPr>
          <xdr:cNvPicPr>
            <a:picLocks noChangeAspect="1"/>
          </xdr:cNvPicPr>
        </xdr:nvPicPr>
        <xdr:blipFill>
          <a:blip xmlns:r="http://schemas.openxmlformats.org/officeDocument/2006/relationships" r:embed="rId16" cstate="print"/>
          <a:stretch>
            <a:fillRect/>
          </a:stretch>
        </xdr:blipFill>
        <xdr:spPr>
          <a:xfrm>
            <a:off x="13277850" y="2455545"/>
            <a:ext cx="388873" cy="371728"/>
          </a:xfrm>
          <a:prstGeom prst="rect">
            <a:avLst/>
          </a:prstGeom>
        </xdr:spPr>
      </xdr:pic>
    </xdr:grpSp>
    <xdr:clientData/>
  </xdr:twoCellAnchor>
  <xdr:twoCellAnchor>
    <xdr:from>
      <xdr:col>15</xdr:col>
      <xdr:colOff>121921</xdr:colOff>
      <xdr:row>8</xdr:row>
      <xdr:rowOff>5715</xdr:rowOff>
    </xdr:from>
    <xdr:to>
      <xdr:col>18</xdr:col>
      <xdr:colOff>406846</xdr:colOff>
      <xdr:row>11</xdr:row>
      <xdr:rowOff>38099</xdr:rowOff>
    </xdr:to>
    <xdr:grpSp>
      <xdr:nvGrpSpPr>
        <xdr:cNvPr id="49" name="Grup 48">
          <a:hlinkClick xmlns:r="http://schemas.openxmlformats.org/officeDocument/2006/relationships" r:id="rId17"/>
          <a:extLst>
            <a:ext uri="{FF2B5EF4-FFF2-40B4-BE49-F238E27FC236}">
              <a16:creationId xmlns:a16="http://schemas.microsoft.com/office/drawing/2014/main" id="{69D1E351-8879-47A8-AA52-536A188A8336}"/>
            </a:ext>
          </a:extLst>
        </xdr:cNvPr>
        <xdr:cNvGrpSpPr/>
      </xdr:nvGrpSpPr>
      <xdr:grpSpPr>
        <a:xfrm>
          <a:off x="9083041" y="1781175"/>
          <a:ext cx="2113725" cy="581024"/>
          <a:chOff x="11609070" y="3017520"/>
          <a:chExt cx="2113725" cy="581024"/>
        </a:xfrm>
      </xdr:grpSpPr>
      <xdr:sp macro="" textlink="">
        <xdr:nvSpPr>
          <xdr:cNvPr id="50" name="36 Yuvarlatılmış Dikdörtgen">
            <a:extLst>
              <a:ext uri="{FF2B5EF4-FFF2-40B4-BE49-F238E27FC236}">
                <a16:creationId xmlns:a16="http://schemas.microsoft.com/office/drawing/2014/main" id="{DE4C1004-4A05-10D3-8172-7F1300270D6E}"/>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51" name="49 Oval">
            <a:extLst>
              <a:ext uri="{FF2B5EF4-FFF2-40B4-BE49-F238E27FC236}">
                <a16:creationId xmlns:a16="http://schemas.microsoft.com/office/drawing/2014/main" id="{4050C4E2-4156-14BC-2BA2-B51B1A0E747D}"/>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2" name="37 Resim" descr="students.png">
            <a:extLst>
              <a:ext uri="{FF2B5EF4-FFF2-40B4-BE49-F238E27FC236}">
                <a16:creationId xmlns:a16="http://schemas.microsoft.com/office/drawing/2014/main" id="{0088B798-B1B7-73A8-6F60-0DE4D5CDD833}"/>
              </a:ext>
            </a:extLst>
          </xdr:cNvPr>
          <xdr:cNvPicPr>
            <a:picLocks noChangeAspect="1"/>
          </xdr:cNvPicPr>
        </xdr:nvPicPr>
        <xdr:blipFill>
          <a:blip xmlns:r="http://schemas.openxmlformats.org/officeDocument/2006/relationships" r:embed="rId16" cstate="print"/>
          <a:stretch>
            <a:fillRect/>
          </a:stretch>
        </xdr:blipFill>
        <xdr:spPr>
          <a:xfrm>
            <a:off x="13277850" y="3112770"/>
            <a:ext cx="388873" cy="371728"/>
          </a:xfrm>
          <a:prstGeom prst="rect">
            <a:avLst/>
          </a:prstGeom>
        </xdr:spPr>
      </xdr:pic>
    </xdr:grpSp>
    <xdr:clientData/>
  </xdr:twoCellAnchor>
  <xdr:twoCellAnchor>
    <xdr:from>
      <xdr:col>15</xdr:col>
      <xdr:colOff>121921</xdr:colOff>
      <xdr:row>11</xdr:row>
      <xdr:rowOff>123825</xdr:rowOff>
    </xdr:from>
    <xdr:to>
      <xdr:col>18</xdr:col>
      <xdr:colOff>425896</xdr:colOff>
      <xdr:row>14</xdr:row>
      <xdr:rowOff>156209</xdr:rowOff>
    </xdr:to>
    <xdr:grpSp>
      <xdr:nvGrpSpPr>
        <xdr:cNvPr id="53" name="Grup 52">
          <a:hlinkClick xmlns:r="http://schemas.openxmlformats.org/officeDocument/2006/relationships" r:id="rId18"/>
          <a:extLst>
            <a:ext uri="{FF2B5EF4-FFF2-40B4-BE49-F238E27FC236}">
              <a16:creationId xmlns:a16="http://schemas.microsoft.com/office/drawing/2014/main" id="{895CF6E2-8470-46D2-9C73-91A301742603}"/>
            </a:ext>
          </a:extLst>
        </xdr:cNvPr>
        <xdr:cNvGrpSpPr/>
      </xdr:nvGrpSpPr>
      <xdr:grpSpPr>
        <a:xfrm>
          <a:off x="9083041" y="2447925"/>
          <a:ext cx="2132775" cy="581024"/>
          <a:chOff x="11609070" y="3684270"/>
          <a:chExt cx="2132775" cy="581024"/>
        </a:xfrm>
      </xdr:grpSpPr>
      <xdr:sp macro="" textlink="">
        <xdr:nvSpPr>
          <xdr:cNvPr id="54" name="38 Yuvarlatılmış Dikdörtgen">
            <a:extLst>
              <a:ext uri="{FF2B5EF4-FFF2-40B4-BE49-F238E27FC236}">
                <a16:creationId xmlns:a16="http://schemas.microsoft.com/office/drawing/2014/main" id="{6E7C97EC-C818-1A8E-349C-3CB40617BE45}"/>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55" name="49 Oval">
            <a:extLst>
              <a:ext uri="{FF2B5EF4-FFF2-40B4-BE49-F238E27FC236}">
                <a16:creationId xmlns:a16="http://schemas.microsoft.com/office/drawing/2014/main" id="{C924279E-D0E0-5403-F966-8B2F53F4418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6" name="39 Resim" descr="students.png">
            <a:extLst>
              <a:ext uri="{FF2B5EF4-FFF2-40B4-BE49-F238E27FC236}">
                <a16:creationId xmlns:a16="http://schemas.microsoft.com/office/drawing/2014/main" id="{A1259E90-160C-9E01-32B9-823F14D56053}"/>
              </a:ext>
            </a:extLst>
          </xdr:cNvPr>
          <xdr:cNvPicPr>
            <a:picLocks noChangeAspect="1"/>
          </xdr:cNvPicPr>
        </xdr:nvPicPr>
        <xdr:blipFill>
          <a:blip xmlns:r="http://schemas.openxmlformats.org/officeDocument/2006/relationships" r:embed="rId16" cstate="print"/>
          <a:stretch>
            <a:fillRect/>
          </a:stretch>
        </xdr:blipFill>
        <xdr:spPr>
          <a:xfrm>
            <a:off x="13296900" y="3779520"/>
            <a:ext cx="388873" cy="371728"/>
          </a:xfrm>
          <a:prstGeom prst="rect">
            <a:avLst/>
          </a:prstGeom>
        </xdr:spPr>
      </xdr:pic>
    </xdr:grpSp>
    <xdr:clientData/>
  </xdr:twoCellAnchor>
  <xdr:twoCellAnchor editAs="oneCell">
    <xdr:from>
      <xdr:col>15</xdr:col>
      <xdr:colOff>354331</xdr:colOff>
      <xdr:row>20</xdr:row>
      <xdr:rowOff>72599</xdr:rowOff>
    </xdr:from>
    <xdr:to>
      <xdr:col>18</xdr:col>
      <xdr:colOff>121498</xdr:colOff>
      <xdr:row>23</xdr:row>
      <xdr:rowOff>146259</xdr:rowOff>
    </xdr:to>
    <xdr:pic>
      <xdr:nvPicPr>
        <xdr:cNvPr id="57" name="Resim 56">
          <a:hlinkClick xmlns:r="http://schemas.openxmlformats.org/officeDocument/2006/relationships" r:id="rId19"/>
          <a:extLst>
            <a:ext uri="{FF2B5EF4-FFF2-40B4-BE49-F238E27FC236}">
              <a16:creationId xmlns:a16="http://schemas.microsoft.com/office/drawing/2014/main" id="{822F6FD6-0401-480A-8025-CC73A31FB7F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9315451" y="3920699"/>
          <a:ext cx="1595967" cy="530860"/>
        </a:xfrm>
        <a:prstGeom prst="rect">
          <a:avLst/>
        </a:prstGeom>
      </xdr:spPr>
    </xdr:pic>
    <xdr:clientData/>
  </xdr:twoCellAnchor>
  <xdr:twoCellAnchor>
    <xdr:from>
      <xdr:col>15</xdr:col>
      <xdr:colOff>129541</xdr:colOff>
      <xdr:row>15</xdr:row>
      <xdr:rowOff>59055</xdr:rowOff>
    </xdr:from>
    <xdr:to>
      <xdr:col>18</xdr:col>
      <xdr:colOff>414466</xdr:colOff>
      <xdr:row>18</xdr:row>
      <xdr:rowOff>152399</xdr:rowOff>
    </xdr:to>
    <xdr:grpSp>
      <xdr:nvGrpSpPr>
        <xdr:cNvPr id="58" name="Grup 57">
          <a:hlinkClick xmlns:r="http://schemas.openxmlformats.org/officeDocument/2006/relationships" r:id="rId21"/>
          <a:extLst>
            <a:ext uri="{FF2B5EF4-FFF2-40B4-BE49-F238E27FC236}">
              <a16:creationId xmlns:a16="http://schemas.microsoft.com/office/drawing/2014/main" id="{6AEFC26D-1323-4B9C-B5D3-D681BB64335D}"/>
            </a:ext>
          </a:extLst>
        </xdr:cNvPr>
        <xdr:cNvGrpSpPr/>
      </xdr:nvGrpSpPr>
      <xdr:grpSpPr>
        <a:xfrm>
          <a:off x="9090661" y="3114675"/>
          <a:ext cx="2113725" cy="581024"/>
          <a:chOff x="11616690" y="4351020"/>
          <a:chExt cx="2113725" cy="581024"/>
        </a:xfrm>
      </xdr:grpSpPr>
      <xdr:sp macro="" textlink="">
        <xdr:nvSpPr>
          <xdr:cNvPr id="59" name="36 Yuvarlatılmış Dikdörtgen">
            <a:extLst>
              <a:ext uri="{FF2B5EF4-FFF2-40B4-BE49-F238E27FC236}">
                <a16:creationId xmlns:a16="http://schemas.microsoft.com/office/drawing/2014/main" id="{3C92A03D-F6EA-F9D7-48F7-2F9760BBD27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60" name="49 Oval">
            <a:extLst>
              <a:ext uri="{FF2B5EF4-FFF2-40B4-BE49-F238E27FC236}">
                <a16:creationId xmlns:a16="http://schemas.microsoft.com/office/drawing/2014/main" id="{44B266C1-CB9F-B447-BBBB-F820FD2B2B73}"/>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1" name="Resim 60">
            <a:extLst>
              <a:ext uri="{FF2B5EF4-FFF2-40B4-BE49-F238E27FC236}">
                <a16:creationId xmlns:a16="http://schemas.microsoft.com/office/drawing/2014/main" id="{3FF3AE40-98AF-C934-0695-B9ED55AEB3C6}"/>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91440</xdr:colOff>
      <xdr:row>2</xdr:row>
      <xdr:rowOff>182880</xdr:rowOff>
    </xdr:from>
    <xdr:to>
      <xdr:col>2</xdr:col>
      <xdr:colOff>214651</xdr:colOff>
      <xdr:row>2</xdr:row>
      <xdr:rowOff>632460</xdr:rowOff>
    </xdr:to>
    <xdr:pic>
      <xdr:nvPicPr>
        <xdr:cNvPr id="5" name="4 Resim" descr="attention-hi.pn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stretch>
          <a:fillRect/>
        </a:stretch>
      </xdr:blipFill>
      <xdr:spPr>
        <a:xfrm>
          <a:off x="1539240" y="327660"/>
          <a:ext cx="511831" cy="449580"/>
        </a:xfrm>
        <a:prstGeom prst="rect">
          <a:avLst/>
        </a:prstGeom>
      </xdr:spPr>
    </xdr:pic>
    <xdr:clientData/>
  </xdr:twoCellAnchor>
  <xdr:twoCellAnchor editAs="oneCell">
    <xdr:from>
      <xdr:col>7</xdr:col>
      <xdr:colOff>342900</xdr:colOff>
      <xdr:row>23</xdr:row>
      <xdr:rowOff>121920</xdr:rowOff>
    </xdr:from>
    <xdr:to>
      <xdr:col>10</xdr:col>
      <xdr:colOff>220980</xdr:colOff>
      <xdr:row>26</xdr:row>
      <xdr:rowOff>104140</xdr:rowOff>
    </xdr:to>
    <xdr:pic>
      <xdr:nvPicPr>
        <xdr:cNvPr id="3" name="Resim 2">
          <a:hlinkClick xmlns:r="http://schemas.openxmlformats.org/officeDocument/2006/relationships" r:id="rId2"/>
          <a:extLst>
            <a:ext uri="{FF2B5EF4-FFF2-40B4-BE49-F238E27FC236}">
              <a16:creationId xmlns:a16="http://schemas.microsoft.com/office/drawing/2014/main" id="{B8601B3C-5E26-43D9-8D0F-1008FE29817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853940" y="737616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22860</xdr:rowOff>
    </xdr:to>
    <xdr:sp macro="" textlink="">
      <xdr:nvSpPr>
        <xdr:cNvPr id="2" name="Dikdörtgen: Köşeleri Yuvarlatılmış 1">
          <a:extLst>
            <a:ext uri="{FF2B5EF4-FFF2-40B4-BE49-F238E27FC236}">
              <a16:creationId xmlns:a16="http://schemas.microsoft.com/office/drawing/2014/main" id="{76605228-25E7-43AA-8D1F-E9E0607381A8}"/>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160020</xdr:rowOff>
    </xdr:from>
    <xdr:to>
      <xdr:col>0</xdr:col>
      <xdr:colOff>1281718</xdr:colOff>
      <xdr:row>5</xdr:row>
      <xdr:rowOff>264560</xdr:rowOff>
    </xdr:to>
    <xdr:grpSp>
      <xdr:nvGrpSpPr>
        <xdr:cNvPr id="4" name="Grup 3">
          <a:hlinkClick xmlns:r="http://schemas.openxmlformats.org/officeDocument/2006/relationships" r:id="rId4"/>
          <a:extLst>
            <a:ext uri="{FF2B5EF4-FFF2-40B4-BE49-F238E27FC236}">
              <a16:creationId xmlns:a16="http://schemas.microsoft.com/office/drawing/2014/main" id="{E49EBBAF-E34B-4DCC-AEC5-3D1A545608FB}"/>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id="{A52949A1-10F8-824D-3C47-46E36420457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F02B797C-C502-1CC6-4DD1-ACDF5C5734A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3" name="Grup 12">
          <a:hlinkClick xmlns:r="http://schemas.openxmlformats.org/officeDocument/2006/relationships" r:id="rId7"/>
          <a:extLst>
            <a:ext uri="{FF2B5EF4-FFF2-40B4-BE49-F238E27FC236}">
              <a16:creationId xmlns:a16="http://schemas.microsoft.com/office/drawing/2014/main" id="{F1C8632E-7A9F-F5CE-8462-5978B2455FF0}"/>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28C5AF3-38F0-CFB5-2F7E-DF007E34A524}"/>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26BF7926-D0A6-4ACC-AB65-091A1A84718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20 Resim" descr="attention-hi.png">
          <a:extLst>
            <a:ext uri="{FF2B5EF4-FFF2-40B4-BE49-F238E27FC236}">
              <a16:creationId xmlns:a16="http://schemas.microsoft.com/office/drawing/2014/main" id="{44D6381B-059D-4055-B2BA-B96435A17040}"/>
            </a:ext>
          </a:extLst>
        </xdr:cNvPr>
        <xdr:cNvPicPr>
          <a:picLocks noChangeAspect="1"/>
        </xdr:cNvPicPr>
      </xdr:nvPicPr>
      <xdr:blipFill>
        <a:blip xmlns:r="http://schemas.openxmlformats.org/officeDocument/2006/relationships" r:embed="rId1" cstate="print"/>
        <a:stretch>
          <a:fillRect/>
        </a:stretch>
      </xdr:blipFill>
      <xdr:spPr>
        <a:xfrm>
          <a:off x="1381125" y="38100"/>
          <a:ext cx="386715" cy="343535"/>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00FAB183-E568-4DB9-B3FA-65240DBE87B1}"/>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2"/>
          <a:extLst>
            <a:ext uri="{FF2B5EF4-FFF2-40B4-BE49-F238E27FC236}">
              <a16:creationId xmlns:a16="http://schemas.microsoft.com/office/drawing/2014/main" id="{29F0193A-81F4-4CFB-843E-B39303ED3D26}"/>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97BF1CE0-D182-74E7-9E9E-C2A55149E00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A6DC4BAE-2D4B-621B-3B41-2968E964472E}"/>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5"/>
          <a:extLst>
            <a:ext uri="{FF2B5EF4-FFF2-40B4-BE49-F238E27FC236}">
              <a16:creationId xmlns:a16="http://schemas.microsoft.com/office/drawing/2014/main" id="{D15D1F63-A4A6-4B30-9560-37B61F42AEC4}"/>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8265CAD7-9DAA-F68A-EAE6-EFB0658878B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3571C519-7319-ABF1-263F-C364AD36D0F5}"/>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8"/>
          <a:extLst>
            <a:ext uri="{FF2B5EF4-FFF2-40B4-BE49-F238E27FC236}">
              <a16:creationId xmlns:a16="http://schemas.microsoft.com/office/drawing/2014/main" id="{84B1ACEC-F814-4219-A2A9-3C3987BAF894}"/>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32BD646E-6521-2B61-CA5B-8FB048B299D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FA270A1C-3935-5E6A-72FD-E5AA79BB062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10"/>
          <a:extLst>
            <a:ext uri="{FF2B5EF4-FFF2-40B4-BE49-F238E27FC236}">
              <a16:creationId xmlns:a16="http://schemas.microsoft.com/office/drawing/2014/main" id="{66DC656C-286E-4B33-A3CF-ED1B00DDB674}"/>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2174E001-A315-4674-BE40-087567AA4F88}"/>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509DAC7C-1380-0FE7-C55C-06FEBD33510A}"/>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129541</xdr:colOff>
      <xdr:row>1</xdr:row>
      <xdr:rowOff>1905</xdr:rowOff>
    </xdr:from>
    <xdr:to>
      <xdr:col>28</xdr:col>
      <xdr:colOff>414466</xdr:colOff>
      <xdr:row>4</xdr:row>
      <xdr:rowOff>26669</xdr:rowOff>
    </xdr:to>
    <xdr:grpSp>
      <xdr:nvGrpSpPr>
        <xdr:cNvPr id="32" name="Grup 31">
          <a:hlinkClick xmlns:r="http://schemas.openxmlformats.org/officeDocument/2006/relationships" r:id="rId13"/>
          <a:extLst>
            <a:ext uri="{FF2B5EF4-FFF2-40B4-BE49-F238E27FC236}">
              <a16:creationId xmlns:a16="http://schemas.microsoft.com/office/drawing/2014/main" id="{35ED686B-C562-445B-87D6-026062DB6233}"/>
            </a:ext>
          </a:extLst>
        </xdr:cNvPr>
        <xdr:cNvGrpSpPr/>
      </xdr:nvGrpSpPr>
      <xdr:grpSpPr>
        <a:xfrm>
          <a:off x="8785861" y="474345"/>
          <a:ext cx="2113725" cy="581024"/>
          <a:chOff x="11609070" y="2350770"/>
          <a:chExt cx="2113725" cy="581024"/>
        </a:xfrm>
      </xdr:grpSpPr>
      <xdr:sp macro="" textlink="">
        <xdr:nvSpPr>
          <xdr:cNvPr id="33" name="34 Yuvarlatılmış Dikdörtgen">
            <a:extLst>
              <a:ext uri="{FF2B5EF4-FFF2-40B4-BE49-F238E27FC236}">
                <a16:creationId xmlns:a16="http://schemas.microsoft.com/office/drawing/2014/main" id="{897BBCBE-4650-7F5E-89F9-AC3329F1F464}"/>
              </a:ext>
            </a:extLst>
          </xdr:cNvPr>
          <xdr:cNvSpPr/>
        </xdr:nvSpPr>
        <xdr:spPr>
          <a:xfrm>
            <a:off x="11609070" y="23507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47" name="49 Oval">
            <a:extLst>
              <a:ext uri="{FF2B5EF4-FFF2-40B4-BE49-F238E27FC236}">
                <a16:creationId xmlns:a16="http://schemas.microsoft.com/office/drawing/2014/main" id="{1BF94A7E-4FF9-E894-E9F8-4EC497B9391B}"/>
              </a:ext>
            </a:extLst>
          </xdr:cNvPr>
          <xdr:cNvSpPr/>
        </xdr:nvSpPr>
        <xdr:spPr>
          <a:xfrm>
            <a:off x="13201650" y="236982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8" name="35 Resim" descr="students.png">
            <a:extLst>
              <a:ext uri="{FF2B5EF4-FFF2-40B4-BE49-F238E27FC236}">
                <a16:creationId xmlns:a16="http://schemas.microsoft.com/office/drawing/2014/main" id="{1632E0A4-FFB7-B15B-458A-B10A26D050B1}"/>
              </a:ext>
            </a:extLst>
          </xdr:cNvPr>
          <xdr:cNvPicPr>
            <a:picLocks noChangeAspect="1"/>
          </xdr:cNvPicPr>
        </xdr:nvPicPr>
        <xdr:blipFill>
          <a:blip xmlns:r="http://schemas.openxmlformats.org/officeDocument/2006/relationships" r:embed="rId14" cstate="print"/>
          <a:stretch>
            <a:fillRect/>
          </a:stretch>
        </xdr:blipFill>
        <xdr:spPr>
          <a:xfrm>
            <a:off x="13277850" y="2455545"/>
            <a:ext cx="388873" cy="371728"/>
          </a:xfrm>
          <a:prstGeom prst="rect">
            <a:avLst/>
          </a:prstGeom>
        </xdr:spPr>
      </xdr:pic>
    </xdr:grpSp>
    <xdr:clientData/>
  </xdr:twoCellAnchor>
  <xdr:twoCellAnchor>
    <xdr:from>
      <xdr:col>25</xdr:col>
      <xdr:colOff>129541</xdr:colOff>
      <xdr:row>4</xdr:row>
      <xdr:rowOff>112395</xdr:rowOff>
    </xdr:from>
    <xdr:to>
      <xdr:col>28</xdr:col>
      <xdr:colOff>414466</xdr:colOff>
      <xdr:row>7</xdr:row>
      <xdr:rowOff>129539</xdr:rowOff>
    </xdr:to>
    <xdr:grpSp>
      <xdr:nvGrpSpPr>
        <xdr:cNvPr id="49" name="Grup 48">
          <a:hlinkClick xmlns:r="http://schemas.openxmlformats.org/officeDocument/2006/relationships" r:id="rId15"/>
          <a:extLst>
            <a:ext uri="{FF2B5EF4-FFF2-40B4-BE49-F238E27FC236}">
              <a16:creationId xmlns:a16="http://schemas.microsoft.com/office/drawing/2014/main" id="{7691CD5A-4EC7-42E8-9F5E-11C9DF5F5315}"/>
            </a:ext>
          </a:extLst>
        </xdr:cNvPr>
        <xdr:cNvGrpSpPr/>
      </xdr:nvGrpSpPr>
      <xdr:grpSpPr>
        <a:xfrm>
          <a:off x="8785861" y="1141095"/>
          <a:ext cx="2113725" cy="581024"/>
          <a:chOff x="11609070" y="3017520"/>
          <a:chExt cx="2113725" cy="581024"/>
        </a:xfrm>
      </xdr:grpSpPr>
      <xdr:sp macro="" textlink="">
        <xdr:nvSpPr>
          <xdr:cNvPr id="50" name="36 Yuvarlatılmış Dikdörtgen">
            <a:extLst>
              <a:ext uri="{FF2B5EF4-FFF2-40B4-BE49-F238E27FC236}">
                <a16:creationId xmlns:a16="http://schemas.microsoft.com/office/drawing/2014/main" id="{0FF21C47-2DAF-FBC9-67ED-EB6F6FCDABDE}"/>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51" name="49 Oval">
            <a:extLst>
              <a:ext uri="{FF2B5EF4-FFF2-40B4-BE49-F238E27FC236}">
                <a16:creationId xmlns:a16="http://schemas.microsoft.com/office/drawing/2014/main" id="{751502D4-82C3-F3FD-EE4D-CD0902C0D36D}"/>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2" name="37 Resim" descr="students.png">
            <a:extLst>
              <a:ext uri="{FF2B5EF4-FFF2-40B4-BE49-F238E27FC236}">
                <a16:creationId xmlns:a16="http://schemas.microsoft.com/office/drawing/2014/main" id="{6DB9408B-4358-D742-25BA-F9E00796C785}"/>
              </a:ext>
            </a:extLst>
          </xdr:cNvPr>
          <xdr:cNvPicPr>
            <a:picLocks noChangeAspect="1"/>
          </xdr:cNvPicPr>
        </xdr:nvPicPr>
        <xdr:blipFill>
          <a:blip xmlns:r="http://schemas.openxmlformats.org/officeDocument/2006/relationships" r:embed="rId14" cstate="print"/>
          <a:stretch>
            <a:fillRect/>
          </a:stretch>
        </xdr:blipFill>
        <xdr:spPr>
          <a:xfrm>
            <a:off x="13277850" y="3112770"/>
            <a:ext cx="388873" cy="371728"/>
          </a:xfrm>
          <a:prstGeom prst="rect">
            <a:avLst/>
          </a:prstGeom>
        </xdr:spPr>
      </xdr:pic>
    </xdr:grpSp>
    <xdr:clientData/>
  </xdr:twoCellAnchor>
  <xdr:twoCellAnchor>
    <xdr:from>
      <xdr:col>25</xdr:col>
      <xdr:colOff>129541</xdr:colOff>
      <xdr:row>8</xdr:row>
      <xdr:rowOff>32385</xdr:rowOff>
    </xdr:from>
    <xdr:to>
      <xdr:col>28</xdr:col>
      <xdr:colOff>433516</xdr:colOff>
      <xdr:row>11</xdr:row>
      <xdr:rowOff>64769</xdr:rowOff>
    </xdr:to>
    <xdr:grpSp>
      <xdr:nvGrpSpPr>
        <xdr:cNvPr id="53" name="Grup 52">
          <a:hlinkClick xmlns:r="http://schemas.openxmlformats.org/officeDocument/2006/relationships" r:id="rId16"/>
          <a:extLst>
            <a:ext uri="{FF2B5EF4-FFF2-40B4-BE49-F238E27FC236}">
              <a16:creationId xmlns:a16="http://schemas.microsoft.com/office/drawing/2014/main" id="{7207BB02-A88D-491F-9C0A-1226E804D645}"/>
            </a:ext>
          </a:extLst>
        </xdr:cNvPr>
        <xdr:cNvGrpSpPr/>
      </xdr:nvGrpSpPr>
      <xdr:grpSpPr>
        <a:xfrm>
          <a:off x="8785861" y="1807845"/>
          <a:ext cx="2132775" cy="581024"/>
          <a:chOff x="11609070" y="3684270"/>
          <a:chExt cx="2132775" cy="581024"/>
        </a:xfrm>
      </xdr:grpSpPr>
      <xdr:sp macro="" textlink="">
        <xdr:nvSpPr>
          <xdr:cNvPr id="54" name="38 Yuvarlatılmış Dikdörtgen">
            <a:extLst>
              <a:ext uri="{FF2B5EF4-FFF2-40B4-BE49-F238E27FC236}">
                <a16:creationId xmlns:a16="http://schemas.microsoft.com/office/drawing/2014/main" id="{5A840CBB-B06F-AA61-31BE-359FC8771A2A}"/>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55" name="49 Oval">
            <a:extLst>
              <a:ext uri="{FF2B5EF4-FFF2-40B4-BE49-F238E27FC236}">
                <a16:creationId xmlns:a16="http://schemas.microsoft.com/office/drawing/2014/main" id="{350D7980-6607-9358-BF77-27CE8D144C5D}"/>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6" name="39 Resim" descr="students.png">
            <a:extLst>
              <a:ext uri="{FF2B5EF4-FFF2-40B4-BE49-F238E27FC236}">
                <a16:creationId xmlns:a16="http://schemas.microsoft.com/office/drawing/2014/main" id="{1C78CDE3-A601-F532-B592-665186DD34BD}"/>
              </a:ext>
            </a:extLst>
          </xdr:cNvPr>
          <xdr:cNvPicPr>
            <a:picLocks noChangeAspect="1"/>
          </xdr:cNvPicPr>
        </xdr:nvPicPr>
        <xdr:blipFill>
          <a:blip xmlns:r="http://schemas.openxmlformats.org/officeDocument/2006/relationships" r:embed="rId14" cstate="print"/>
          <a:stretch>
            <a:fillRect/>
          </a:stretch>
        </xdr:blipFill>
        <xdr:spPr>
          <a:xfrm>
            <a:off x="13296900" y="3779520"/>
            <a:ext cx="388873" cy="371728"/>
          </a:xfrm>
          <a:prstGeom prst="rect">
            <a:avLst/>
          </a:prstGeom>
        </xdr:spPr>
      </xdr:pic>
    </xdr:grpSp>
    <xdr:clientData/>
  </xdr:twoCellAnchor>
  <xdr:twoCellAnchor editAs="oneCell">
    <xdr:from>
      <xdr:col>25</xdr:col>
      <xdr:colOff>361951</xdr:colOff>
      <xdr:row>20</xdr:row>
      <xdr:rowOff>133559</xdr:rowOff>
    </xdr:from>
    <xdr:to>
      <xdr:col>28</xdr:col>
      <xdr:colOff>129118</xdr:colOff>
      <xdr:row>24</xdr:row>
      <xdr:rowOff>54819</xdr:rowOff>
    </xdr:to>
    <xdr:pic>
      <xdr:nvPicPr>
        <xdr:cNvPr id="57" name="Resim 56">
          <a:hlinkClick xmlns:r="http://schemas.openxmlformats.org/officeDocument/2006/relationships" r:id="rId17"/>
          <a:extLst>
            <a:ext uri="{FF2B5EF4-FFF2-40B4-BE49-F238E27FC236}">
              <a16:creationId xmlns:a16="http://schemas.microsoft.com/office/drawing/2014/main" id="{FA874439-6F9D-4E28-AB13-92F8C8FE68C5}"/>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9018271" y="3981659"/>
          <a:ext cx="1595967" cy="530860"/>
        </a:xfrm>
        <a:prstGeom prst="rect">
          <a:avLst/>
        </a:prstGeom>
      </xdr:spPr>
    </xdr:pic>
    <xdr:clientData/>
  </xdr:twoCellAnchor>
  <xdr:twoCellAnchor>
    <xdr:from>
      <xdr:col>25</xdr:col>
      <xdr:colOff>137161</xdr:colOff>
      <xdr:row>11</xdr:row>
      <xdr:rowOff>150495</xdr:rowOff>
    </xdr:from>
    <xdr:to>
      <xdr:col>28</xdr:col>
      <xdr:colOff>422086</xdr:colOff>
      <xdr:row>14</xdr:row>
      <xdr:rowOff>182879</xdr:rowOff>
    </xdr:to>
    <xdr:grpSp>
      <xdr:nvGrpSpPr>
        <xdr:cNvPr id="58" name="Grup 57">
          <a:hlinkClick xmlns:r="http://schemas.openxmlformats.org/officeDocument/2006/relationships" r:id="rId19"/>
          <a:extLst>
            <a:ext uri="{FF2B5EF4-FFF2-40B4-BE49-F238E27FC236}">
              <a16:creationId xmlns:a16="http://schemas.microsoft.com/office/drawing/2014/main" id="{D3F03C8C-EF91-478F-9F15-AF952E5F5FE9}"/>
            </a:ext>
          </a:extLst>
        </xdr:cNvPr>
        <xdr:cNvGrpSpPr/>
      </xdr:nvGrpSpPr>
      <xdr:grpSpPr>
        <a:xfrm>
          <a:off x="8793481" y="2474595"/>
          <a:ext cx="2113725" cy="581024"/>
          <a:chOff x="11616690" y="4351020"/>
          <a:chExt cx="2113725" cy="581024"/>
        </a:xfrm>
      </xdr:grpSpPr>
      <xdr:sp macro="" textlink="">
        <xdr:nvSpPr>
          <xdr:cNvPr id="59" name="36 Yuvarlatılmış Dikdörtgen">
            <a:extLst>
              <a:ext uri="{FF2B5EF4-FFF2-40B4-BE49-F238E27FC236}">
                <a16:creationId xmlns:a16="http://schemas.microsoft.com/office/drawing/2014/main" id="{A7D7763A-8B9C-529B-10D4-B8B89CBA9E1B}"/>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60" name="49 Oval">
            <a:extLst>
              <a:ext uri="{FF2B5EF4-FFF2-40B4-BE49-F238E27FC236}">
                <a16:creationId xmlns:a16="http://schemas.microsoft.com/office/drawing/2014/main" id="{A4281FD2-E73D-17BB-C69B-B39FDAFB01CF}"/>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1" name="Resim 60">
            <a:extLst>
              <a:ext uri="{FF2B5EF4-FFF2-40B4-BE49-F238E27FC236}">
                <a16:creationId xmlns:a16="http://schemas.microsoft.com/office/drawing/2014/main" id="{2BFB70A6-F42B-DC25-E619-92ADA4CE638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140971</xdr:colOff>
      <xdr:row>15</xdr:row>
      <xdr:rowOff>81915</xdr:rowOff>
    </xdr:from>
    <xdr:to>
      <xdr:col>28</xdr:col>
      <xdr:colOff>425896</xdr:colOff>
      <xdr:row>19</xdr:row>
      <xdr:rowOff>22859</xdr:rowOff>
    </xdr:to>
    <xdr:grpSp>
      <xdr:nvGrpSpPr>
        <xdr:cNvPr id="62" name="Grup 61">
          <a:hlinkClick xmlns:r="http://schemas.openxmlformats.org/officeDocument/2006/relationships" r:id="rId21"/>
          <a:extLst>
            <a:ext uri="{FF2B5EF4-FFF2-40B4-BE49-F238E27FC236}">
              <a16:creationId xmlns:a16="http://schemas.microsoft.com/office/drawing/2014/main" id="{A80F1BFA-4F47-44AC-BC95-51FB1529AE4E}"/>
            </a:ext>
          </a:extLst>
        </xdr:cNvPr>
        <xdr:cNvGrpSpPr/>
      </xdr:nvGrpSpPr>
      <xdr:grpSpPr>
        <a:xfrm>
          <a:off x="8797291" y="3137535"/>
          <a:ext cx="2113725" cy="581024"/>
          <a:chOff x="11616690" y="4351020"/>
          <a:chExt cx="2113725" cy="581024"/>
        </a:xfrm>
      </xdr:grpSpPr>
      <xdr:sp macro="" textlink="">
        <xdr:nvSpPr>
          <xdr:cNvPr id="63" name="36 Yuvarlatılmış Dikdörtgen">
            <a:extLst>
              <a:ext uri="{FF2B5EF4-FFF2-40B4-BE49-F238E27FC236}">
                <a16:creationId xmlns:a16="http://schemas.microsoft.com/office/drawing/2014/main" id="{15675D4C-9B87-1C7A-EDD8-F02439F1A084}"/>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64" name="49 Oval">
            <a:extLst>
              <a:ext uri="{FF2B5EF4-FFF2-40B4-BE49-F238E27FC236}">
                <a16:creationId xmlns:a16="http://schemas.microsoft.com/office/drawing/2014/main" id="{FAD40E10-36F4-BB39-A620-E9467474B8FD}"/>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5" name="Resim 64">
            <a:extLst>
              <a:ext uri="{FF2B5EF4-FFF2-40B4-BE49-F238E27FC236}">
                <a16:creationId xmlns:a16="http://schemas.microsoft.com/office/drawing/2014/main" id="{F7B49AD0-7600-9A91-D35C-2A82DCEFE57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F9BEE9DC-599E-4352-91B3-58A2D5EBFE35}"/>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1F411667-59BF-48B2-89FD-33DFDD4BAE1B}"/>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498FECBD-8F95-4966-BCF0-BEF0851E260F}"/>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2"/>
          <a:extLst>
            <a:ext uri="{FF2B5EF4-FFF2-40B4-BE49-F238E27FC236}">
              <a16:creationId xmlns:a16="http://schemas.microsoft.com/office/drawing/2014/main" id="{78573060-49FF-4CC6-B96C-B02FBC9A0A9D}"/>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E338FCC7-81A1-F71C-5C90-BF9BCDBE4604}"/>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4AA5BD99-1414-FA72-2E61-633989C593F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5"/>
          <a:extLst>
            <a:ext uri="{FF2B5EF4-FFF2-40B4-BE49-F238E27FC236}">
              <a16:creationId xmlns:a16="http://schemas.microsoft.com/office/drawing/2014/main" id="{5E372AC4-6AE2-4E52-89D3-1F5917714FCF}"/>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83B04C69-22D2-F953-5B59-AEA0A672C3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EB3683DC-18B9-60D9-9A0D-1A500B3B2A7A}"/>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8"/>
          <a:extLst>
            <a:ext uri="{FF2B5EF4-FFF2-40B4-BE49-F238E27FC236}">
              <a16:creationId xmlns:a16="http://schemas.microsoft.com/office/drawing/2014/main" id="{E5620A76-834A-4924-82AD-05E678DEF4A2}"/>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BF19E9F5-D1C3-57BC-FB15-008761751AA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C38D8908-F8E3-2264-99B5-0CFCB68710B0}"/>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10"/>
          <a:extLst>
            <a:ext uri="{FF2B5EF4-FFF2-40B4-BE49-F238E27FC236}">
              <a16:creationId xmlns:a16="http://schemas.microsoft.com/office/drawing/2014/main" id="{BA1C61D8-C659-48DA-91C1-EC1EF024BCDA}"/>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B047EF47-D936-4FA5-24CD-A802C16408CF}"/>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C1D411D7-C9B6-AF35-ADBB-ED26618E130E}"/>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121920</xdr:colOff>
      <xdr:row>1</xdr:row>
      <xdr:rowOff>0</xdr:rowOff>
    </xdr:from>
    <xdr:to>
      <xdr:col>28</xdr:col>
      <xdr:colOff>435421</xdr:colOff>
      <xdr:row>4</xdr:row>
      <xdr:rowOff>19473</xdr:rowOff>
    </xdr:to>
    <xdr:grpSp>
      <xdr:nvGrpSpPr>
        <xdr:cNvPr id="2" name="Grup 1">
          <a:hlinkClick xmlns:r="http://schemas.openxmlformats.org/officeDocument/2006/relationships" r:id="rId13"/>
          <a:extLst>
            <a:ext uri="{FF2B5EF4-FFF2-40B4-BE49-F238E27FC236}">
              <a16:creationId xmlns:a16="http://schemas.microsoft.com/office/drawing/2014/main" id="{2A81A46E-A300-4BAC-9169-4822E0BE6229}"/>
            </a:ext>
          </a:extLst>
        </xdr:cNvPr>
        <xdr:cNvGrpSpPr/>
      </xdr:nvGrpSpPr>
      <xdr:grpSpPr>
        <a:xfrm>
          <a:off x="8778240" y="472440"/>
          <a:ext cx="2142301" cy="575733"/>
          <a:chOff x="11609069" y="1022985"/>
          <a:chExt cx="2142301" cy="579119"/>
        </a:xfrm>
      </xdr:grpSpPr>
      <xdr:sp macro="" textlink="">
        <xdr:nvSpPr>
          <xdr:cNvPr id="16" name="29 Yuvarlatılmış Dikdörtgen">
            <a:extLst>
              <a:ext uri="{FF2B5EF4-FFF2-40B4-BE49-F238E27FC236}">
                <a16:creationId xmlns:a16="http://schemas.microsoft.com/office/drawing/2014/main" id="{B42AAD5A-5EEA-0456-A466-55E4589CDE1E}"/>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17" name="49 Oval">
            <a:extLst>
              <a:ext uri="{FF2B5EF4-FFF2-40B4-BE49-F238E27FC236}">
                <a16:creationId xmlns:a16="http://schemas.microsoft.com/office/drawing/2014/main" id="{B8E46C8A-EC0D-97B9-630B-EAF25A7E3142}"/>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8" name="30 Resim" descr="student.png">
            <a:extLst>
              <a:ext uri="{FF2B5EF4-FFF2-40B4-BE49-F238E27FC236}">
                <a16:creationId xmlns:a16="http://schemas.microsoft.com/office/drawing/2014/main" id="{AD39D7E1-F61A-2028-24F1-234B89661332}"/>
              </a:ext>
            </a:extLst>
          </xdr:cNvPr>
          <xdr:cNvPicPr>
            <a:picLocks noChangeAspect="1"/>
          </xdr:cNvPicPr>
        </xdr:nvPicPr>
        <xdr:blipFill>
          <a:blip xmlns:r="http://schemas.openxmlformats.org/officeDocument/2006/relationships" r:embed="rId14" cstate="print"/>
          <a:stretch>
            <a:fillRect/>
          </a:stretch>
        </xdr:blipFill>
        <xdr:spPr>
          <a:xfrm>
            <a:off x="13325475" y="1118235"/>
            <a:ext cx="350519" cy="333374"/>
          </a:xfrm>
          <a:prstGeom prst="rect">
            <a:avLst/>
          </a:prstGeom>
        </xdr:spPr>
      </xdr:pic>
    </xdr:grpSp>
    <xdr:clientData/>
  </xdr:twoCellAnchor>
  <xdr:twoCellAnchor>
    <xdr:from>
      <xdr:col>25</xdr:col>
      <xdr:colOff>129541</xdr:colOff>
      <xdr:row>4</xdr:row>
      <xdr:rowOff>112395</xdr:rowOff>
    </xdr:from>
    <xdr:to>
      <xdr:col>28</xdr:col>
      <xdr:colOff>414466</xdr:colOff>
      <xdr:row>7</xdr:row>
      <xdr:rowOff>129539</xdr:rowOff>
    </xdr:to>
    <xdr:grpSp>
      <xdr:nvGrpSpPr>
        <xdr:cNvPr id="49" name="Grup 48">
          <a:hlinkClick xmlns:r="http://schemas.openxmlformats.org/officeDocument/2006/relationships" r:id="rId15"/>
          <a:extLst>
            <a:ext uri="{FF2B5EF4-FFF2-40B4-BE49-F238E27FC236}">
              <a16:creationId xmlns:a16="http://schemas.microsoft.com/office/drawing/2014/main" id="{DA9F4F0B-3ED8-442F-A468-F41BD68A7220}"/>
            </a:ext>
          </a:extLst>
        </xdr:cNvPr>
        <xdr:cNvGrpSpPr/>
      </xdr:nvGrpSpPr>
      <xdr:grpSpPr>
        <a:xfrm>
          <a:off x="8785861" y="1141095"/>
          <a:ext cx="2113725" cy="581024"/>
          <a:chOff x="11609070" y="3017520"/>
          <a:chExt cx="2113725" cy="581024"/>
        </a:xfrm>
      </xdr:grpSpPr>
      <xdr:sp macro="" textlink="">
        <xdr:nvSpPr>
          <xdr:cNvPr id="50" name="36 Yuvarlatılmış Dikdörtgen">
            <a:extLst>
              <a:ext uri="{FF2B5EF4-FFF2-40B4-BE49-F238E27FC236}">
                <a16:creationId xmlns:a16="http://schemas.microsoft.com/office/drawing/2014/main" id="{4C0D2313-BD28-0065-DC73-68B3265F2266}"/>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51" name="49 Oval">
            <a:extLst>
              <a:ext uri="{FF2B5EF4-FFF2-40B4-BE49-F238E27FC236}">
                <a16:creationId xmlns:a16="http://schemas.microsoft.com/office/drawing/2014/main" id="{508C3D0D-DAB0-57F8-250C-21A6C2849898}"/>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2" name="37 Resim" descr="students.png">
            <a:extLst>
              <a:ext uri="{FF2B5EF4-FFF2-40B4-BE49-F238E27FC236}">
                <a16:creationId xmlns:a16="http://schemas.microsoft.com/office/drawing/2014/main" id="{C09F5E25-9664-3236-51A9-7194CE929312}"/>
              </a:ext>
            </a:extLst>
          </xdr:cNvPr>
          <xdr:cNvPicPr>
            <a:picLocks noChangeAspect="1"/>
          </xdr:cNvPicPr>
        </xdr:nvPicPr>
        <xdr:blipFill>
          <a:blip xmlns:r="http://schemas.openxmlformats.org/officeDocument/2006/relationships" r:embed="rId16" cstate="print"/>
          <a:stretch>
            <a:fillRect/>
          </a:stretch>
        </xdr:blipFill>
        <xdr:spPr>
          <a:xfrm>
            <a:off x="13277850" y="3112770"/>
            <a:ext cx="388873" cy="371728"/>
          </a:xfrm>
          <a:prstGeom prst="rect">
            <a:avLst/>
          </a:prstGeom>
        </xdr:spPr>
      </xdr:pic>
    </xdr:grpSp>
    <xdr:clientData/>
  </xdr:twoCellAnchor>
  <xdr:twoCellAnchor>
    <xdr:from>
      <xdr:col>25</xdr:col>
      <xdr:colOff>129541</xdr:colOff>
      <xdr:row>8</xdr:row>
      <xdr:rowOff>32385</xdr:rowOff>
    </xdr:from>
    <xdr:to>
      <xdr:col>28</xdr:col>
      <xdr:colOff>433516</xdr:colOff>
      <xdr:row>11</xdr:row>
      <xdr:rowOff>64769</xdr:rowOff>
    </xdr:to>
    <xdr:grpSp>
      <xdr:nvGrpSpPr>
        <xdr:cNvPr id="53" name="Grup 52">
          <a:hlinkClick xmlns:r="http://schemas.openxmlformats.org/officeDocument/2006/relationships" r:id="rId17"/>
          <a:extLst>
            <a:ext uri="{FF2B5EF4-FFF2-40B4-BE49-F238E27FC236}">
              <a16:creationId xmlns:a16="http://schemas.microsoft.com/office/drawing/2014/main" id="{29753DC5-AB03-4B39-A668-E456E9E3A761}"/>
            </a:ext>
          </a:extLst>
        </xdr:cNvPr>
        <xdr:cNvGrpSpPr/>
      </xdr:nvGrpSpPr>
      <xdr:grpSpPr>
        <a:xfrm>
          <a:off x="8785861" y="1807845"/>
          <a:ext cx="2132775" cy="581024"/>
          <a:chOff x="11609070" y="3684270"/>
          <a:chExt cx="2132775" cy="581024"/>
        </a:xfrm>
      </xdr:grpSpPr>
      <xdr:sp macro="" textlink="">
        <xdr:nvSpPr>
          <xdr:cNvPr id="54" name="38 Yuvarlatılmış Dikdörtgen">
            <a:extLst>
              <a:ext uri="{FF2B5EF4-FFF2-40B4-BE49-F238E27FC236}">
                <a16:creationId xmlns:a16="http://schemas.microsoft.com/office/drawing/2014/main" id="{6A681ACA-D6A6-B52E-406C-DA76D50FA66A}"/>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55" name="49 Oval">
            <a:extLst>
              <a:ext uri="{FF2B5EF4-FFF2-40B4-BE49-F238E27FC236}">
                <a16:creationId xmlns:a16="http://schemas.microsoft.com/office/drawing/2014/main" id="{94350E16-DB6D-9AA4-4EDD-72CDC195D30B}"/>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6" name="39 Resim" descr="students.png">
            <a:extLst>
              <a:ext uri="{FF2B5EF4-FFF2-40B4-BE49-F238E27FC236}">
                <a16:creationId xmlns:a16="http://schemas.microsoft.com/office/drawing/2014/main" id="{32EEE83D-390A-1F42-C14A-500D3C5A9085}"/>
              </a:ext>
            </a:extLst>
          </xdr:cNvPr>
          <xdr:cNvPicPr>
            <a:picLocks noChangeAspect="1"/>
          </xdr:cNvPicPr>
        </xdr:nvPicPr>
        <xdr:blipFill>
          <a:blip xmlns:r="http://schemas.openxmlformats.org/officeDocument/2006/relationships" r:embed="rId16" cstate="print"/>
          <a:stretch>
            <a:fillRect/>
          </a:stretch>
        </xdr:blipFill>
        <xdr:spPr>
          <a:xfrm>
            <a:off x="13296900" y="3779520"/>
            <a:ext cx="388873" cy="371728"/>
          </a:xfrm>
          <a:prstGeom prst="rect">
            <a:avLst/>
          </a:prstGeom>
        </xdr:spPr>
      </xdr:pic>
    </xdr:grpSp>
    <xdr:clientData/>
  </xdr:twoCellAnchor>
  <xdr:twoCellAnchor editAs="oneCell">
    <xdr:from>
      <xdr:col>25</xdr:col>
      <xdr:colOff>361951</xdr:colOff>
      <xdr:row>20</xdr:row>
      <xdr:rowOff>133559</xdr:rowOff>
    </xdr:from>
    <xdr:to>
      <xdr:col>28</xdr:col>
      <xdr:colOff>129118</xdr:colOff>
      <xdr:row>24</xdr:row>
      <xdr:rowOff>54819</xdr:rowOff>
    </xdr:to>
    <xdr:pic>
      <xdr:nvPicPr>
        <xdr:cNvPr id="57" name="Resim 56">
          <a:hlinkClick xmlns:r="http://schemas.openxmlformats.org/officeDocument/2006/relationships" r:id="rId18"/>
          <a:extLst>
            <a:ext uri="{FF2B5EF4-FFF2-40B4-BE49-F238E27FC236}">
              <a16:creationId xmlns:a16="http://schemas.microsoft.com/office/drawing/2014/main" id="{552121B4-D9A0-47CA-92FD-CCF635CC0C99}"/>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9018271" y="3981659"/>
          <a:ext cx="1595967" cy="530860"/>
        </a:xfrm>
        <a:prstGeom prst="rect">
          <a:avLst/>
        </a:prstGeom>
      </xdr:spPr>
    </xdr:pic>
    <xdr:clientData/>
  </xdr:twoCellAnchor>
  <xdr:twoCellAnchor>
    <xdr:from>
      <xdr:col>25</xdr:col>
      <xdr:colOff>137161</xdr:colOff>
      <xdr:row>11</xdr:row>
      <xdr:rowOff>150495</xdr:rowOff>
    </xdr:from>
    <xdr:to>
      <xdr:col>28</xdr:col>
      <xdr:colOff>422086</xdr:colOff>
      <xdr:row>14</xdr:row>
      <xdr:rowOff>182879</xdr:rowOff>
    </xdr:to>
    <xdr:grpSp>
      <xdr:nvGrpSpPr>
        <xdr:cNvPr id="58" name="Grup 57">
          <a:hlinkClick xmlns:r="http://schemas.openxmlformats.org/officeDocument/2006/relationships" r:id="rId20"/>
          <a:extLst>
            <a:ext uri="{FF2B5EF4-FFF2-40B4-BE49-F238E27FC236}">
              <a16:creationId xmlns:a16="http://schemas.microsoft.com/office/drawing/2014/main" id="{B1301F6A-2D71-4029-9E7D-C675933EA15E}"/>
            </a:ext>
          </a:extLst>
        </xdr:cNvPr>
        <xdr:cNvGrpSpPr/>
      </xdr:nvGrpSpPr>
      <xdr:grpSpPr>
        <a:xfrm>
          <a:off x="8793481" y="2474595"/>
          <a:ext cx="2113725" cy="581024"/>
          <a:chOff x="11616690" y="4351020"/>
          <a:chExt cx="2113725" cy="581024"/>
        </a:xfrm>
      </xdr:grpSpPr>
      <xdr:sp macro="" textlink="">
        <xdr:nvSpPr>
          <xdr:cNvPr id="59" name="36 Yuvarlatılmış Dikdörtgen">
            <a:extLst>
              <a:ext uri="{FF2B5EF4-FFF2-40B4-BE49-F238E27FC236}">
                <a16:creationId xmlns:a16="http://schemas.microsoft.com/office/drawing/2014/main" id="{2AAD81AD-E935-9C7E-ED3A-EDCDAB9974F7}"/>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60" name="49 Oval">
            <a:extLst>
              <a:ext uri="{FF2B5EF4-FFF2-40B4-BE49-F238E27FC236}">
                <a16:creationId xmlns:a16="http://schemas.microsoft.com/office/drawing/2014/main" id="{1E5FBDB2-E340-580C-1C02-ED9607D02B52}"/>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1" name="Resim 60">
            <a:extLst>
              <a:ext uri="{FF2B5EF4-FFF2-40B4-BE49-F238E27FC236}">
                <a16:creationId xmlns:a16="http://schemas.microsoft.com/office/drawing/2014/main" id="{521EB227-139B-952B-6C8F-F7AF489FA54C}"/>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140971</xdr:colOff>
      <xdr:row>15</xdr:row>
      <xdr:rowOff>81915</xdr:rowOff>
    </xdr:from>
    <xdr:to>
      <xdr:col>28</xdr:col>
      <xdr:colOff>425896</xdr:colOff>
      <xdr:row>19</xdr:row>
      <xdr:rowOff>22859</xdr:rowOff>
    </xdr:to>
    <xdr:grpSp>
      <xdr:nvGrpSpPr>
        <xdr:cNvPr id="62" name="Grup 61">
          <a:hlinkClick xmlns:r="http://schemas.openxmlformats.org/officeDocument/2006/relationships" r:id="rId22"/>
          <a:extLst>
            <a:ext uri="{FF2B5EF4-FFF2-40B4-BE49-F238E27FC236}">
              <a16:creationId xmlns:a16="http://schemas.microsoft.com/office/drawing/2014/main" id="{B7B2EC4A-721B-444F-90F5-1A80E68639C9}"/>
            </a:ext>
          </a:extLst>
        </xdr:cNvPr>
        <xdr:cNvGrpSpPr/>
      </xdr:nvGrpSpPr>
      <xdr:grpSpPr>
        <a:xfrm>
          <a:off x="8797291" y="3137535"/>
          <a:ext cx="2113725" cy="581024"/>
          <a:chOff x="11616690" y="4351020"/>
          <a:chExt cx="2113725" cy="581024"/>
        </a:xfrm>
      </xdr:grpSpPr>
      <xdr:sp macro="" textlink="">
        <xdr:nvSpPr>
          <xdr:cNvPr id="63" name="36 Yuvarlatılmış Dikdörtgen">
            <a:extLst>
              <a:ext uri="{FF2B5EF4-FFF2-40B4-BE49-F238E27FC236}">
                <a16:creationId xmlns:a16="http://schemas.microsoft.com/office/drawing/2014/main" id="{6332293B-0549-FDA0-6078-8B23057CCA7B}"/>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64" name="49 Oval">
            <a:extLst>
              <a:ext uri="{FF2B5EF4-FFF2-40B4-BE49-F238E27FC236}">
                <a16:creationId xmlns:a16="http://schemas.microsoft.com/office/drawing/2014/main" id="{49D9C4CA-32E5-528F-1956-8B8A8C91643C}"/>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5" name="Resim 64">
            <a:extLst>
              <a:ext uri="{FF2B5EF4-FFF2-40B4-BE49-F238E27FC236}">
                <a16:creationId xmlns:a16="http://schemas.microsoft.com/office/drawing/2014/main" id="{0D6B432C-660B-50AE-1806-B6395B896C47}"/>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78AA20AD-E4B4-4AA8-8EF8-B634186A00F7}"/>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AF03C899-C716-4F7C-B89B-4CFFEF617E0A}"/>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EB433CC3-CEBE-40D4-BE28-0E330059E593}"/>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2"/>
          <a:extLst>
            <a:ext uri="{FF2B5EF4-FFF2-40B4-BE49-F238E27FC236}">
              <a16:creationId xmlns:a16="http://schemas.microsoft.com/office/drawing/2014/main" id="{10573B82-CAE1-4C02-86E5-8C950FE9CAC9}"/>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B548CBCF-548E-CEDE-A932-E5B2D5596E5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335B9E17-CB39-78F2-A5F2-AB0108C91494}"/>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5"/>
          <a:extLst>
            <a:ext uri="{FF2B5EF4-FFF2-40B4-BE49-F238E27FC236}">
              <a16:creationId xmlns:a16="http://schemas.microsoft.com/office/drawing/2014/main" id="{9DAE3B8D-8DAC-4EE4-93B7-7ABC7C17D822}"/>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FE755EED-FD55-62E2-BC18-ED66D176E279}"/>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73976B16-B859-374C-4AB3-531FD995C32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8"/>
          <a:extLst>
            <a:ext uri="{FF2B5EF4-FFF2-40B4-BE49-F238E27FC236}">
              <a16:creationId xmlns:a16="http://schemas.microsoft.com/office/drawing/2014/main" id="{A07D480A-1FB2-4D3D-8FEC-011D0AC43DC8}"/>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D3C3FE68-577B-ECBF-518E-D74E3CD44EB6}"/>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720C73A7-E270-43F5-B981-4A096AD1AD3C}"/>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10"/>
          <a:extLst>
            <a:ext uri="{FF2B5EF4-FFF2-40B4-BE49-F238E27FC236}">
              <a16:creationId xmlns:a16="http://schemas.microsoft.com/office/drawing/2014/main" id="{8519E53E-3278-4F6C-935A-56257B7BA27F}"/>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34B392B6-5AE5-15F5-4EAF-010B70BE1EDB}"/>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6450669E-B9A9-89DB-555D-C9D589FC8BC4}"/>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121920</xdr:colOff>
      <xdr:row>1</xdr:row>
      <xdr:rowOff>0</xdr:rowOff>
    </xdr:from>
    <xdr:to>
      <xdr:col>28</xdr:col>
      <xdr:colOff>435421</xdr:colOff>
      <xdr:row>4</xdr:row>
      <xdr:rowOff>19473</xdr:rowOff>
    </xdr:to>
    <xdr:grpSp>
      <xdr:nvGrpSpPr>
        <xdr:cNvPr id="2" name="Grup 1">
          <a:hlinkClick xmlns:r="http://schemas.openxmlformats.org/officeDocument/2006/relationships" r:id="rId13"/>
          <a:extLst>
            <a:ext uri="{FF2B5EF4-FFF2-40B4-BE49-F238E27FC236}">
              <a16:creationId xmlns:a16="http://schemas.microsoft.com/office/drawing/2014/main" id="{E9A39B0A-8234-4634-A392-56560716D2DA}"/>
            </a:ext>
          </a:extLst>
        </xdr:cNvPr>
        <xdr:cNvGrpSpPr/>
      </xdr:nvGrpSpPr>
      <xdr:grpSpPr>
        <a:xfrm>
          <a:off x="8778240" y="472440"/>
          <a:ext cx="2142301" cy="575733"/>
          <a:chOff x="11609069" y="1022985"/>
          <a:chExt cx="2142301" cy="579119"/>
        </a:xfrm>
      </xdr:grpSpPr>
      <xdr:sp macro="" textlink="">
        <xdr:nvSpPr>
          <xdr:cNvPr id="16" name="29 Yuvarlatılmış Dikdörtgen">
            <a:extLst>
              <a:ext uri="{FF2B5EF4-FFF2-40B4-BE49-F238E27FC236}">
                <a16:creationId xmlns:a16="http://schemas.microsoft.com/office/drawing/2014/main" id="{E62E8EB7-8B24-EECE-A515-23186B950484}"/>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17" name="49 Oval">
            <a:extLst>
              <a:ext uri="{FF2B5EF4-FFF2-40B4-BE49-F238E27FC236}">
                <a16:creationId xmlns:a16="http://schemas.microsoft.com/office/drawing/2014/main" id="{695F694D-5887-E285-E234-B4098114BF73}"/>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8" name="30 Resim" descr="student.png">
            <a:extLst>
              <a:ext uri="{FF2B5EF4-FFF2-40B4-BE49-F238E27FC236}">
                <a16:creationId xmlns:a16="http://schemas.microsoft.com/office/drawing/2014/main" id="{FD256F50-1B8D-C1C4-2CEF-55977F66DC2F}"/>
              </a:ext>
            </a:extLst>
          </xdr:cNvPr>
          <xdr:cNvPicPr>
            <a:picLocks noChangeAspect="1"/>
          </xdr:cNvPicPr>
        </xdr:nvPicPr>
        <xdr:blipFill>
          <a:blip xmlns:r="http://schemas.openxmlformats.org/officeDocument/2006/relationships" r:embed="rId14" cstate="print"/>
          <a:stretch>
            <a:fillRect/>
          </a:stretch>
        </xdr:blipFill>
        <xdr:spPr>
          <a:xfrm>
            <a:off x="13325475" y="1118235"/>
            <a:ext cx="350519" cy="333374"/>
          </a:xfrm>
          <a:prstGeom prst="rect">
            <a:avLst/>
          </a:prstGeom>
        </xdr:spPr>
      </xdr:pic>
    </xdr:grpSp>
    <xdr:clientData/>
  </xdr:twoCellAnchor>
  <xdr:twoCellAnchor>
    <xdr:from>
      <xdr:col>25</xdr:col>
      <xdr:colOff>129541</xdr:colOff>
      <xdr:row>4</xdr:row>
      <xdr:rowOff>112395</xdr:rowOff>
    </xdr:from>
    <xdr:to>
      <xdr:col>28</xdr:col>
      <xdr:colOff>414466</xdr:colOff>
      <xdr:row>7</xdr:row>
      <xdr:rowOff>129539</xdr:rowOff>
    </xdr:to>
    <xdr:grpSp>
      <xdr:nvGrpSpPr>
        <xdr:cNvPr id="32" name="Grup 31">
          <a:hlinkClick xmlns:r="http://schemas.openxmlformats.org/officeDocument/2006/relationships" r:id="rId15"/>
          <a:extLst>
            <a:ext uri="{FF2B5EF4-FFF2-40B4-BE49-F238E27FC236}">
              <a16:creationId xmlns:a16="http://schemas.microsoft.com/office/drawing/2014/main" id="{0E26E29C-2332-4B25-8E75-BB937BBA1DC6}"/>
            </a:ext>
          </a:extLst>
        </xdr:cNvPr>
        <xdr:cNvGrpSpPr/>
      </xdr:nvGrpSpPr>
      <xdr:grpSpPr>
        <a:xfrm>
          <a:off x="8785861" y="1141095"/>
          <a:ext cx="2113725" cy="581024"/>
          <a:chOff x="11609070" y="3017520"/>
          <a:chExt cx="2113725" cy="581024"/>
        </a:xfrm>
      </xdr:grpSpPr>
      <xdr:sp macro="" textlink="">
        <xdr:nvSpPr>
          <xdr:cNvPr id="33" name="36 Yuvarlatılmış Dikdörtgen">
            <a:extLst>
              <a:ext uri="{FF2B5EF4-FFF2-40B4-BE49-F238E27FC236}">
                <a16:creationId xmlns:a16="http://schemas.microsoft.com/office/drawing/2014/main" id="{64EE67E6-2D80-4049-0B21-27A42DC092FB}"/>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47" name="49 Oval">
            <a:extLst>
              <a:ext uri="{FF2B5EF4-FFF2-40B4-BE49-F238E27FC236}">
                <a16:creationId xmlns:a16="http://schemas.microsoft.com/office/drawing/2014/main" id="{D6B9BFE5-7283-25E6-89D9-2DC00B613DEA}"/>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8" name="37 Resim" descr="students.png">
            <a:extLst>
              <a:ext uri="{FF2B5EF4-FFF2-40B4-BE49-F238E27FC236}">
                <a16:creationId xmlns:a16="http://schemas.microsoft.com/office/drawing/2014/main" id="{AD52DDC4-4908-08DF-34E9-A4F7768314D6}"/>
              </a:ext>
            </a:extLst>
          </xdr:cNvPr>
          <xdr:cNvPicPr>
            <a:picLocks noChangeAspect="1"/>
          </xdr:cNvPicPr>
        </xdr:nvPicPr>
        <xdr:blipFill>
          <a:blip xmlns:r="http://schemas.openxmlformats.org/officeDocument/2006/relationships" r:embed="rId16" cstate="print"/>
          <a:stretch>
            <a:fillRect/>
          </a:stretch>
        </xdr:blipFill>
        <xdr:spPr>
          <a:xfrm>
            <a:off x="13277850" y="3112770"/>
            <a:ext cx="388873" cy="371728"/>
          </a:xfrm>
          <a:prstGeom prst="rect">
            <a:avLst/>
          </a:prstGeom>
        </xdr:spPr>
      </xdr:pic>
    </xdr:grpSp>
    <xdr:clientData/>
  </xdr:twoCellAnchor>
  <xdr:twoCellAnchor>
    <xdr:from>
      <xdr:col>25</xdr:col>
      <xdr:colOff>129541</xdr:colOff>
      <xdr:row>8</xdr:row>
      <xdr:rowOff>32385</xdr:rowOff>
    </xdr:from>
    <xdr:to>
      <xdr:col>28</xdr:col>
      <xdr:colOff>433516</xdr:colOff>
      <xdr:row>11</xdr:row>
      <xdr:rowOff>64769</xdr:rowOff>
    </xdr:to>
    <xdr:grpSp>
      <xdr:nvGrpSpPr>
        <xdr:cNvPr id="49" name="Grup 48">
          <a:hlinkClick xmlns:r="http://schemas.openxmlformats.org/officeDocument/2006/relationships" r:id="rId17"/>
          <a:extLst>
            <a:ext uri="{FF2B5EF4-FFF2-40B4-BE49-F238E27FC236}">
              <a16:creationId xmlns:a16="http://schemas.microsoft.com/office/drawing/2014/main" id="{DAAA3CF2-8992-43C8-81B1-8341FDEDE101}"/>
            </a:ext>
          </a:extLst>
        </xdr:cNvPr>
        <xdr:cNvGrpSpPr/>
      </xdr:nvGrpSpPr>
      <xdr:grpSpPr>
        <a:xfrm>
          <a:off x="8785861" y="1807845"/>
          <a:ext cx="2132775" cy="581024"/>
          <a:chOff x="11609070" y="3684270"/>
          <a:chExt cx="2132775" cy="581024"/>
        </a:xfrm>
      </xdr:grpSpPr>
      <xdr:sp macro="" textlink="">
        <xdr:nvSpPr>
          <xdr:cNvPr id="50" name="38 Yuvarlatılmış Dikdörtgen">
            <a:extLst>
              <a:ext uri="{FF2B5EF4-FFF2-40B4-BE49-F238E27FC236}">
                <a16:creationId xmlns:a16="http://schemas.microsoft.com/office/drawing/2014/main" id="{03B1D9ED-D0A1-25EB-A8AE-336A9AE8EFC4}"/>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51" name="49 Oval">
            <a:extLst>
              <a:ext uri="{FF2B5EF4-FFF2-40B4-BE49-F238E27FC236}">
                <a16:creationId xmlns:a16="http://schemas.microsoft.com/office/drawing/2014/main" id="{8AC7084C-5289-471D-4BAC-E2F9361B3B71}"/>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2" name="39 Resim" descr="students.png">
            <a:extLst>
              <a:ext uri="{FF2B5EF4-FFF2-40B4-BE49-F238E27FC236}">
                <a16:creationId xmlns:a16="http://schemas.microsoft.com/office/drawing/2014/main" id="{5DD0BBAD-A9BB-D54F-E4C3-AE2E23B05204}"/>
              </a:ext>
            </a:extLst>
          </xdr:cNvPr>
          <xdr:cNvPicPr>
            <a:picLocks noChangeAspect="1"/>
          </xdr:cNvPicPr>
        </xdr:nvPicPr>
        <xdr:blipFill>
          <a:blip xmlns:r="http://schemas.openxmlformats.org/officeDocument/2006/relationships" r:embed="rId16" cstate="print"/>
          <a:stretch>
            <a:fillRect/>
          </a:stretch>
        </xdr:blipFill>
        <xdr:spPr>
          <a:xfrm>
            <a:off x="13296900" y="3779520"/>
            <a:ext cx="388873" cy="371728"/>
          </a:xfrm>
          <a:prstGeom prst="rect">
            <a:avLst/>
          </a:prstGeom>
        </xdr:spPr>
      </xdr:pic>
    </xdr:grpSp>
    <xdr:clientData/>
  </xdr:twoCellAnchor>
  <xdr:twoCellAnchor editAs="oneCell">
    <xdr:from>
      <xdr:col>25</xdr:col>
      <xdr:colOff>361951</xdr:colOff>
      <xdr:row>20</xdr:row>
      <xdr:rowOff>133559</xdr:rowOff>
    </xdr:from>
    <xdr:to>
      <xdr:col>28</xdr:col>
      <xdr:colOff>129118</xdr:colOff>
      <xdr:row>24</xdr:row>
      <xdr:rowOff>54819</xdr:rowOff>
    </xdr:to>
    <xdr:pic>
      <xdr:nvPicPr>
        <xdr:cNvPr id="53" name="Resim 52">
          <a:hlinkClick xmlns:r="http://schemas.openxmlformats.org/officeDocument/2006/relationships" r:id="rId18"/>
          <a:extLst>
            <a:ext uri="{FF2B5EF4-FFF2-40B4-BE49-F238E27FC236}">
              <a16:creationId xmlns:a16="http://schemas.microsoft.com/office/drawing/2014/main" id="{BF1F9C23-4CC9-4BB8-9E09-20AD5899E0D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9018271" y="3981659"/>
          <a:ext cx="1595967" cy="530860"/>
        </a:xfrm>
        <a:prstGeom prst="rect">
          <a:avLst/>
        </a:prstGeom>
      </xdr:spPr>
    </xdr:pic>
    <xdr:clientData/>
  </xdr:twoCellAnchor>
  <xdr:twoCellAnchor>
    <xdr:from>
      <xdr:col>25</xdr:col>
      <xdr:colOff>137161</xdr:colOff>
      <xdr:row>11</xdr:row>
      <xdr:rowOff>150495</xdr:rowOff>
    </xdr:from>
    <xdr:to>
      <xdr:col>28</xdr:col>
      <xdr:colOff>422086</xdr:colOff>
      <xdr:row>14</xdr:row>
      <xdr:rowOff>182879</xdr:rowOff>
    </xdr:to>
    <xdr:grpSp>
      <xdr:nvGrpSpPr>
        <xdr:cNvPr id="54" name="Grup 53">
          <a:hlinkClick xmlns:r="http://schemas.openxmlformats.org/officeDocument/2006/relationships" r:id="rId20"/>
          <a:extLst>
            <a:ext uri="{FF2B5EF4-FFF2-40B4-BE49-F238E27FC236}">
              <a16:creationId xmlns:a16="http://schemas.microsoft.com/office/drawing/2014/main" id="{67286424-DB89-4923-AD5C-DB0EA4ABED9A}"/>
            </a:ext>
          </a:extLst>
        </xdr:cNvPr>
        <xdr:cNvGrpSpPr/>
      </xdr:nvGrpSpPr>
      <xdr:grpSpPr>
        <a:xfrm>
          <a:off x="8793481" y="2474595"/>
          <a:ext cx="2113725" cy="581024"/>
          <a:chOff x="11616690" y="4351020"/>
          <a:chExt cx="2113725" cy="581024"/>
        </a:xfrm>
      </xdr:grpSpPr>
      <xdr:sp macro="" textlink="">
        <xdr:nvSpPr>
          <xdr:cNvPr id="55" name="36 Yuvarlatılmış Dikdörtgen">
            <a:extLst>
              <a:ext uri="{FF2B5EF4-FFF2-40B4-BE49-F238E27FC236}">
                <a16:creationId xmlns:a16="http://schemas.microsoft.com/office/drawing/2014/main" id="{E66FAB3E-DADC-3573-7BA3-94C3B344698F}"/>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56" name="49 Oval">
            <a:extLst>
              <a:ext uri="{FF2B5EF4-FFF2-40B4-BE49-F238E27FC236}">
                <a16:creationId xmlns:a16="http://schemas.microsoft.com/office/drawing/2014/main" id="{5E9099A3-0F92-5F2D-B393-B08B9E5E9153}"/>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7" name="Resim 56">
            <a:extLst>
              <a:ext uri="{FF2B5EF4-FFF2-40B4-BE49-F238E27FC236}">
                <a16:creationId xmlns:a16="http://schemas.microsoft.com/office/drawing/2014/main" id="{DD245FA6-8A39-C345-4B60-8C38F6C00798}"/>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140971</xdr:colOff>
      <xdr:row>15</xdr:row>
      <xdr:rowOff>81915</xdr:rowOff>
    </xdr:from>
    <xdr:to>
      <xdr:col>28</xdr:col>
      <xdr:colOff>425896</xdr:colOff>
      <xdr:row>19</xdr:row>
      <xdr:rowOff>22859</xdr:rowOff>
    </xdr:to>
    <xdr:grpSp>
      <xdr:nvGrpSpPr>
        <xdr:cNvPr id="58" name="Grup 57">
          <a:hlinkClick xmlns:r="http://schemas.openxmlformats.org/officeDocument/2006/relationships" r:id="rId22"/>
          <a:extLst>
            <a:ext uri="{FF2B5EF4-FFF2-40B4-BE49-F238E27FC236}">
              <a16:creationId xmlns:a16="http://schemas.microsoft.com/office/drawing/2014/main" id="{E025ADAC-002C-4AAA-8786-EE1D1D97C3CD}"/>
            </a:ext>
          </a:extLst>
        </xdr:cNvPr>
        <xdr:cNvGrpSpPr/>
      </xdr:nvGrpSpPr>
      <xdr:grpSpPr>
        <a:xfrm>
          <a:off x="8797291" y="3137535"/>
          <a:ext cx="2113725" cy="581024"/>
          <a:chOff x="11616690" y="4351020"/>
          <a:chExt cx="2113725" cy="581024"/>
        </a:xfrm>
      </xdr:grpSpPr>
      <xdr:sp macro="" textlink="">
        <xdr:nvSpPr>
          <xdr:cNvPr id="59" name="36 Yuvarlatılmış Dikdörtgen">
            <a:extLst>
              <a:ext uri="{FF2B5EF4-FFF2-40B4-BE49-F238E27FC236}">
                <a16:creationId xmlns:a16="http://schemas.microsoft.com/office/drawing/2014/main" id="{9F902D5B-ADD9-35B3-B6E6-F915CD30DD86}"/>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60" name="49 Oval">
            <a:extLst>
              <a:ext uri="{FF2B5EF4-FFF2-40B4-BE49-F238E27FC236}">
                <a16:creationId xmlns:a16="http://schemas.microsoft.com/office/drawing/2014/main" id="{CFAEBA41-467F-F5C4-E315-CC3F9A75E8C2}"/>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1" name="Resim 60">
            <a:extLst>
              <a:ext uri="{FF2B5EF4-FFF2-40B4-BE49-F238E27FC236}">
                <a16:creationId xmlns:a16="http://schemas.microsoft.com/office/drawing/2014/main" id="{72962815-98BF-D2F5-48D7-9D88CD1DA93A}"/>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15" name="16 Resim" descr="attention-hi.png">
          <a:extLst>
            <a:ext uri="{FF2B5EF4-FFF2-40B4-BE49-F238E27FC236}">
              <a16:creationId xmlns:a16="http://schemas.microsoft.com/office/drawing/2014/main" id="{4B79AC55-ACE0-4E27-A2C1-1FE87A9C39DB}"/>
            </a:ext>
          </a:extLst>
        </xdr:cNvPr>
        <xdr:cNvPicPr>
          <a:picLocks noChangeAspect="1"/>
        </xdr:cNvPicPr>
      </xdr:nvPicPr>
      <xdr:blipFill>
        <a:blip xmlns:r="http://schemas.openxmlformats.org/officeDocument/2006/relationships" r:embed="rId1" cstate="print"/>
        <a:stretch>
          <a:fillRect/>
        </a:stretch>
      </xdr:blipFill>
      <xdr:spPr>
        <a:xfrm>
          <a:off x="1396365" y="38100"/>
          <a:ext cx="386715" cy="343535"/>
        </a:xfrm>
        <a:prstGeom prst="rect">
          <a:avLst/>
        </a:prstGeom>
      </xdr:spPr>
    </xdr:pic>
    <xdr:clientData/>
  </xdr:twoCellAnchor>
  <xdr:twoCellAnchor>
    <xdr:from>
      <xdr:col>0</xdr:col>
      <xdr:colOff>289560</xdr:colOff>
      <xdr:row>1</xdr:row>
      <xdr:rowOff>7620</xdr:rowOff>
    </xdr:from>
    <xdr:to>
      <xdr:col>0</xdr:col>
      <xdr:colOff>1013460</xdr:colOff>
      <xdr:row>26</xdr:row>
      <xdr:rowOff>30480</xdr:rowOff>
    </xdr:to>
    <xdr:sp macro="" textlink="">
      <xdr:nvSpPr>
        <xdr:cNvPr id="34" name="Dikdörtgen: Köşeleri Yuvarlatılmış 33">
          <a:extLst>
            <a:ext uri="{FF2B5EF4-FFF2-40B4-BE49-F238E27FC236}">
              <a16:creationId xmlns:a16="http://schemas.microsoft.com/office/drawing/2014/main" id="{563847F4-F9C3-444F-94DF-F00DDDE445C6}"/>
            </a:ext>
          </a:extLst>
        </xdr:cNvPr>
        <xdr:cNvSpPr/>
      </xdr:nvSpPr>
      <xdr:spPr>
        <a:xfrm>
          <a:off x="289560" y="48006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0</xdr:rowOff>
    </xdr:from>
    <xdr:to>
      <xdr:col>0</xdr:col>
      <xdr:colOff>999778</xdr:colOff>
      <xdr:row>24</xdr:row>
      <xdr:rowOff>119780</xdr:rowOff>
    </xdr:to>
    <xdr:grpSp>
      <xdr:nvGrpSpPr>
        <xdr:cNvPr id="35" name="Grup 34">
          <a:hlinkClick xmlns:r="http://schemas.openxmlformats.org/officeDocument/2006/relationships" r:id="rId2"/>
          <a:extLst>
            <a:ext uri="{FF2B5EF4-FFF2-40B4-BE49-F238E27FC236}">
              <a16:creationId xmlns:a16="http://schemas.microsoft.com/office/drawing/2014/main" id="{B02C0F24-C0E4-418F-B3BE-1A214E925360}"/>
            </a:ext>
          </a:extLst>
        </xdr:cNvPr>
        <xdr:cNvGrpSpPr/>
      </xdr:nvGrpSpPr>
      <xdr:grpSpPr>
        <a:xfrm>
          <a:off x="320040" y="3848100"/>
          <a:ext cx="679738" cy="729380"/>
          <a:chOff x="10835640" y="502920"/>
          <a:chExt cx="679738" cy="729380"/>
        </a:xfrm>
      </xdr:grpSpPr>
      <xdr:pic>
        <xdr:nvPicPr>
          <xdr:cNvPr id="36" name="Grafik 35" descr="Sınıf">
            <a:extLst>
              <a:ext uri="{FF2B5EF4-FFF2-40B4-BE49-F238E27FC236}">
                <a16:creationId xmlns:a16="http://schemas.microsoft.com/office/drawing/2014/main" id="{4181FEF7-2208-C554-09F2-E9F5C57CFD6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37" name="Metin kutusu 36">
            <a:extLst>
              <a:ext uri="{FF2B5EF4-FFF2-40B4-BE49-F238E27FC236}">
                <a16:creationId xmlns:a16="http://schemas.microsoft.com/office/drawing/2014/main" id="{0A18A6AC-3C15-AF0C-2ADF-A6A88BD5EF0F}"/>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137160</xdr:rowOff>
    </xdr:from>
    <xdr:to>
      <xdr:col>0</xdr:col>
      <xdr:colOff>992158</xdr:colOff>
      <xdr:row>17</xdr:row>
      <xdr:rowOff>142640</xdr:rowOff>
    </xdr:to>
    <xdr:grpSp>
      <xdr:nvGrpSpPr>
        <xdr:cNvPr id="38" name="Grup 37">
          <a:hlinkClick xmlns:r="http://schemas.openxmlformats.org/officeDocument/2006/relationships" r:id="rId5"/>
          <a:extLst>
            <a:ext uri="{FF2B5EF4-FFF2-40B4-BE49-F238E27FC236}">
              <a16:creationId xmlns:a16="http://schemas.microsoft.com/office/drawing/2014/main" id="{99EF85D6-4693-4EDB-9703-21C57A52C216}"/>
            </a:ext>
          </a:extLst>
        </xdr:cNvPr>
        <xdr:cNvGrpSpPr/>
      </xdr:nvGrpSpPr>
      <xdr:grpSpPr>
        <a:xfrm>
          <a:off x="312420" y="2827020"/>
          <a:ext cx="679738" cy="706520"/>
          <a:chOff x="632460" y="1257300"/>
          <a:chExt cx="679738" cy="706520"/>
        </a:xfrm>
      </xdr:grpSpPr>
      <xdr:pic>
        <xdr:nvPicPr>
          <xdr:cNvPr id="39" name="Grafik 38" descr="Çalışan kimlik kartı">
            <a:extLst>
              <a:ext uri="{FF2B5EF4-FFF2-40B4-BE49-F238E27FC236}">
                <a16:creationId xmlns:a16="http://schemas.microsoft.com/office/drawing/2014/main" id="{3E5D4F16-D815-55BD-81BE-678F32DBE337}"/>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40" name="Metin kutusu 39">
            <a:extLst>
              <a:ext uri="{FF2B5EF4-FFF2-40B4-BE49-F238E27FC236}">
                <a16:creationId xmlns:a16="http://schemas.microsoft.com/office/drawing/2014/main" id="{1E855D10-0DAD-8B66-DF5B-FD6CB74501B7}"/>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60961</xdr:rowOff>
    </xdr:from>
    <xdr:to>
      <xdr:col>0</xdr:col>
      <xdr:colOff>992158</xdr:colOff>
      <xdr:row>6</xdr:row>
      <xdr:rowOff>53340</xdr:rowOff>
    </xdr:to>
    <xdr:grpSp>
      <xdr:nvGrpSpPr>
        <xdr:cNvPr id="41" name="Grup 40">
          <a:hlinkClick xmlns:r="http://schemas.openxmlformats.org/officeDocument/2006/relationships" r:id="rId8"/>
          <a:extLst>
            <a:ext uri="{FF2B5EF4-FFF2-40B4-BE49-F238E27FC236}">
              <a16:creationId xmlns:a16="http://schemas.microsoft.com/office/drawing/2014/main" id="{2F8A6AC9-D809-4C2C-A481-A5B535C9B7BD}"/>
            </a:ext>
          </a:extLst>
        </xdr:cNvPr>
        <xdr:cNvGrpSpPr/>
      </xdr:nvGrpSpPr>
      <xdr:grpSpPr>
        <a:xfrm>
          <a:off x="312420" y="533401"/>
          <a:ext cx="679738" cy="929639"/>
          <a:chOff x="312420" y="2385061"/>
          <a:chExt cx="679738" cy="929639"/>
        </a:xfrm>
      </xdr:grpSpPr>
      <xdr:pic>
        <xdr:nvPicPr>
          <xdr:cNvPr id="42" name="Resim 41">
            <a:extLst>
              <a:ext uri="{FF2B5EF4-FFF2-40B4-BE49-F238E27FC236}">
                <a16:creationId xmlns:a16="http://schemas.microsoft.com/office/drawing/2014/main" id="{5EA47907-A0BF-ACD8-C80E-AE68DF6309AD}"/>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43" name="Metin kutusu 42">
            <a:extLst>
              <a:ext uri="{FF2B5EF4-FFF2-40B4-BE49-F238E27FC236}">
                <a16:creationId xmlns:a16="http://schemas.microsoft.com/office/drawing/2014/main" id="{44A43F02-400B-B13C-9974-F903F9434353}"/>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83820</xdr:rowOff>
    </xdr:from>
    <xdr:to>
      <xdr:col>0</xdr:col>
      <xdr:colOff>992158</xdr:colOff>
      <xdr:row>12</xdr:row>
      <xdr:rowOff>144781</xdr:rowOff>
    </xdr:to>
    <xdr:grpSp>
      <xdr:nvGrpSpPr>
        <xdr:cNvPr id="44" name="Grup 43">
          <a:hlinkClick xmlns:r="http://schemas.openxmlformats.org/officeDocument/2006/relationships" r:id="rId10"/>
          <a:extLst>
            <a:ext uri="{FF2B5EF4-FFF2-40B4-BE49-F238E27FC236}">
              <a16:creationId xmlns:a16="http://schemas.microsoft.com/office/drawing/2014/main" id="{F8DFA8C8-BCEB-4F07-8915-284900236803}"/>
            </a:ext>
          </a:extLst>
        </xdr:cNvPr>
        <xdr:cNvGrpSpPr/>
      </xdr:nvGrpSpPr>
      <xdr:grpSpPr>
        <a:xfrm>
          <a:off x="312420" y="1676400"/>
          <a:ext cx="679738" cy="975361"/>
          <a:chOff x="312420" y="1645920"/>
          <a:chExt cx="679738" cy="975361"/>
        </a:xfrm>
      </xdr:grpSpPr>
      <xdr:pic>
        <xdr:nvPicPr>
          <xdr:cNvPr id="45" name="Grafik 44" descr="Liste">
            <a:extLst>
              <a:ext uri="{FF2B5EF4-FFF2-40B4-BE49-F238E27FC236}">
                <a16:creationId xmlns:a16="http://schemas.microsoft.com/office/drawing/2014/main" id="{20C67043-D013-9E89-0128-2042285AB6FD}"/>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46" name="Metin kutusu 45">
            <a:extLst>
              <a:ext uri="{FF2B5EF4-FFF2-40B4-BE49-F238E27FC236}">
                <a16:creationId xmlns:a16="http://schemas.microsoft.com/office/drawing/2014/main" id="{01AAF3FA-9321-0D5B-ED86-81457DE8AF8D}"/>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121920</xdr:colOff>
      <xdr:row>1</xdr:row>
      <xdr:rowOff>0</xdr:rowOff>
    </xdr:from>
    <xdr:to>
      <xdr:col>28</xdr:col>
      <xdr:colOff>435421</xdr:colOff>
      <xdr:row>4</xdr:row>
      <xdr:rowOff>19473</xdr:rowOff>
    </xdr:to>
    <xdr:grpSp>
      <xdr:nvGrpSpPr>
        <xdr:cNvPr id="2" name="Grup 1">
          <a:hlinkClick xmlns:r="http://schemas.openxmlformats.org/officeDocument/2006/relationships" r:id="rId13"/>
          <a:extLst>
            <a:ext uri="{FF2B5EF4-FFF2-40B4-BE49-F238E27FC236}">
              <a16:creationId xmlns:a16="http://schemas.microsoft.com/office/drawing/2014/main" id="{75891242-C11C-411C-A4D4-4D9652821851}"/>
            </a:ext>
          </a:extLst>
        </xdr:cNvPr>
        <xdr:cNvGrpSpPr/>
      </xdr:nvGrpSpPr>
      <xdr:grpSpPr>
        <a:xfrm>
          <a:off x="8778240" y="472440"/>
          <a:ext cx="2142301" cy="575733"/>
          <a:chOff x="11609069" y="1022985"/>
          <a:chExt cx="2142301" cy="579119"/>
        </a:xfrm>
      </xdr:grpSpPr>
      <xdr:sp macro="" textlink="">
        <xdr:nvSpPr>
          <xdr:cNvPr id="16" name="29 Yuvarlatılmış Dikdörtgen">
            <a:extLst>
              <a:ext uri="{FF2B5EF4-FFF2-40B4-BE49-F238E27FC236}">
                <a16:creationId xmlns:a16="http://schemas.microsoft.com/office/drawing/2014/main" id="{2C6C7D3D-AE46-93E3-0F56-C6CEFF40D541}"/>
              </a:ext>
            </a:extLst>
          </xdr:cNvPr>
          <xdr:cNvSpPr/>
        </xdr:nvSpPr>
        <xdr:spPr>
          <a:xfrm>
            <a:off x="1160906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17" name="49 Oval">
            <a:extLst>
              <a:ext uri="{FF2B5EF4-FFF2-40B4-BE49-F238E27FC236}">
                <a16:creationId xmlns:a16="http://schemas.microsoft.com/office/drawing/2014/main" id="{5DCE6BCF-4E52-463C-D16F-265C477BDCBF}"/>
              </a:ext>
            </a:extLst>
          </xdr:cNvPr>
          <xdr:cNvSpPr/>
        </xdr:nvSpPr>
        <xdr:spPr>
          <a:xfrm>
            <a:off x="1323022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18" name="30 Resim" descr="student.png">
            <a:extLst>
              <a:ext uri="{FF2B5EF4-FFF2-40B4-BE49-F238E27FC236}">
                <a16:creationId xmlns:a16="http://schemas.microsoft.com/office/drawing/2014/main" id="{90D3D86F-217D-86E5-F494-C5A81BD04525}"/>
              </a:ext>
            </a:extLst>
          </xdr:cNvPr>
          <xdr:cNvPicPr>
            <a:picLocks noChangeAspect="1"/>
          </xdr:cNvPicPr>
        </xdr:nvPicPr>
        <xdr:blipFill>
          <a:blip xmlns:r="http://schemas.openxmlformats.org/officeDocument/2006/relationships" r:embed="rId14" cstate="print"/>
          <a:stretch>
            <a:fillRect/>
          </a:stretch>
        </xdr:blipFill>
        <xdr:spPr>
          <a:xfrm>
            <a:off x="13325475" y="1118235"/>
            <a:ext cx="350519" cy="333374"/>
          </a:xfrm>
          <a:prstGeom prst="rect">
            <a:avLst/>
          </a:prstGeom>
        </xdr:spPr>
      </xdr:pic>
    </xdr:grpSp>
    <xdr:clientData/>
  </xdr:twoCellAnchor>
  <xdr:twoCellAnchor>
    <xdr:from>
      <xdr:col>25</xdr:col>
      <xdr:colOff>129541</xdr:colOff>
      <xdr:row>4</xdr:row>
      <xdr:rowOff>112395</xdr:rowOff>
    </xdr:from>
    <xdr:to>
      <xdr:col>28</xdr:col>
      <xdr:colOff>414466</xdr:colOff>
      <xdr:row>7</xdr:row>
      <xdr:rowOff>129539</xdr:rowOff>
    </xdr:to>
    <xdr:grpSp>
      <xdr:nvGrpSpPr>
        <xdr:cNvPr id="32" name="Grup 31">
          <a:hlinkClick xmlns:r="http://schemas.openxmlformats.org/officeDocument/2006/relationships" r:id="rId15"/>
          <a:extLst>
            <a:ext uri="{FF2B5EF4-FFF2-40B4-BE49-F238E27FC236}">
              <a16:creationId xmlns:a16="http://schemas.microsoft.com/office/drawing/2014/main" id="{08B4A122-5F0C-47E5-8674-1C81AE2DE732}"/>
            </a:ext>
          </a:extLst>
        </xdr:cNvPr>
        <xdr:cNvGrpSpPr/>
      </xdr:nvGrpSpPr>
      <xdr:grpSpPr>
        <a:xfrm>
          <a:off x="8785861" y="1141095"/>
          <a:ext cx="2113725" cy="581024"/>
          <a:chOff x="11609070" y="3017520"/>
          <a:chExt cx="2113725" cy="581024"/>
        </a:xfrm>
      </xdr:grpSpPr>
      <xdr:sp macro="" textlink="">
        <xdr:nvSpPr>
          <xdr:cNvPr id="33" name="36 Yuvarlatılmış Dikdörtgen">
            <a:extLst>
              <a:ext uri="{FF2B5EF4-FFF2-40B4-BE49-F238E27FC236}">
                <a16:creationId xmlns:a16="http://schemas.microsoft.com/office/drawing/2014/main" id="{3EE847B6-14FD-1BC2-3D5F-C535C369A8D2}"/>
              </a:ext>
            </a:extLst>
          </xdr:cNvPr>
          <xdr:cNvSpPr/>
        </xdr:nvSpPr>
        <xdr:spPr>
          <a:xfrm>
            <a:off x="11609070" y="30175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47" name="49 Oval">
            <a:extLst>
              <a:ext uri="{FF2B5EF4-FFF2-40B4-BE49-F238E27FC236}">
                <a16:creationId xmlns:a16="http://schemas.microsoft.com/office/drawing/2014/main" id="{B189154B-F723-7CDB-E4ED-FCDC6895EBE4}"/>
              </a:ext>
            </a:extLst>
          </xdr:cNvPr>
          <xdr:cNvSpPr/>
        </xdr:nvSpPr>
        <xdr:spPr>
          <a:xfrm>
            <a:off x="13201650" y="30365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8" name="37 Resim" descr="students.png">
            <a:extLst>
              <a:ext uri="{FF2B5EF4-FFF2-40B4-BE49-F238E27FC236}">
                <a16:creationId xmlns:a16="http://schemas.microsoft.com/office/drawing/2014/main" id="{063F8F25-836B-4442-8A53-BDA9CB0E3B30}"/>
              </a:ext>
            </a:extLst>
          </xdr:cNvPr>
          <xdr:cNvPicPr>
            <a:picLocks noChangeAspect="1"/>
          </xdr:cNvPicPr>
        </xdr:nvPicPr>
        <xdr:blipFill>
          <a:blip xmlns:r="http://schemas.openxmlformats.org/officeDocument/2006/relationships" r:embed="rId16" cstate="print"/>
          <a:stretch>
            <a:fillRect/>
          </a:stretch>
        </xdr:blipFill>
        <xdr:spPr>
          <a:xfrm>
            <a:off x="13277850" y="3112770"/>
            <a:ext cx="388873" cy="371728"/>
          </a:xfrm>
          <a:prstGeom prst="rect">
            <a:avLst/>
          </a:prstGeom>
        </xdr:spPr>
      </xdr:pic>
    </xdr:grpSp>
    <xdr:clientData/>
  </xdr:twoCellAnchor>
  <xdr:twoCellAnchor>
    <xdr:from>
      <xdr:col>25</xdr:col>
      <xdr:colOff>129541</xdr:colOff>
      <xdr:row>8</xdr:row>
      <xdr:rowOff>32385</xdr:rowOff>
    </xdr:from>
    <xdr:to>
      <xdr:col>28</xdr:col>
      <xdr:colOff>433516</xdr:colOff>
      <xdr:row>11</xdr:row>
      <xdr:rowOff>64769</xdr:rowOff>
    </xdr:to>
    <xdr:grpSp>
      <xdr:nvGrpSpPr>
        <xdr:cNvPr id="49" name="Grup 48">
          <a:hlinkClick xmlns:r="http://schemas.openxmlformats.org/officeDocument/2006/relationships" r:id="rId17"/>
          <a:extLst>
            <a:ext uri="{FF2B5EF4-FFF2-40B4-BE49-F238E27FC236}">
              <a16:creationId xmlns:a16="http://schemas.microsoft.com/office/drawing/2014/main" id="{40BB939F-165B-4F5F-B979-82FBE45C2E1A}"/>
            </a:ext>
          </a:extLst>
        </xdr:cNvPr>
        <xdr:cNvGrpSpPr/>
      </xdr:nvGrpSpPr>
      <xdr:grpSpPr>
        <a:xfrm>
          <a:off x="8785861" y="1807845"/>
          <a:ext cx="2132775" cy="581024"/>
          <a:chOff x="11609070" y="3684270"/>
          <a:chExt cx="2132775" cy="581024"/>
        </a:xfrm>
      </xdr:grpSpPr>
      <xdr:sp macro="" textlink="">
        <xdr:nvSpPr>
          <xdr:cNvPr id="50" name="38 Yuvarlatılmış Dikdörtgen">
            <a:extLst>
              <a:ext uri="{FF2B5EF4-FFF2-40B4-BE49-F238E27FC236}">
                <a16:creationId xmlns:a16="http://schemas.microsoft.com/office/drawing/2014/main" id="{623A407E-A169-FE41-6128-55394E903C2E}"/>
              </a:ext>
            </a:extLst>
          </xdr:cNvPr>
          <xdr:cNvSpPr/>
        </xdr:nvSpPr>
        <xdr:spPr>
          <a:xfrm>
            <a:off x="11609070" y="36842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51" name="49 Oval">
            <a:extLst>
              <a:ext uri="{FF2B5EF4-FFF2-40B4-BE49-F238E27FC236}">
                <a16:creationId xmlns:a16="http://schemas.microsoft.com/office/drawing/2014/main" id="{09D705B1-D817-2301-A319-430716ED9C6A}"/>
              </a:ext>
            </a:extLst>
          </xdr:cNvPr>
          <xdr:cNvSpPr/>
        </xdr:nvSpPr>
        <xdr:spPr>
          <a:xfrm>
            <a:off x="13220700" y="36937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2" name="39 Resim" descr="students.png">
            <a:extLst>
              <a:ext uri="{FF2B5EF4-FFF2-40B4-BE49-F238E27FC236}">
                <a16:creationId xmlns:a16="http://schemas.microsoft.com/office/drawing/2014/main" id="{C11AC7FD-B58E-88E7-91AF-0AAA55C47435}"/>
              </a:ext>
            </a:extLst>
          </xdr:cNvPr>
          <xdr:cNvPicPr>
            <a:picLocks noChangeAspect="1"/>
          </xdr:cNvPicPr>
        </xdr:nvPicPr>
        <xdr:blipFill>
          <a:blip xmlns:r="http://schemas.openxmlformats.org/officeDocument/2006/relationships" r:embed="rId16" cstate="print"/>
          <a:stretch>
            <a:fillRect/>
          </a:stretch>
        </xdr:blipFill>
        <xdr:spPr>
          <a:xfrm>
            <a:off x="13296900" y="3779520"/>
            <a:ext cx="388873" cy="371728"/>
          </a:xfrm>
          <a:prstGeom prst="rect">
            <a:avLst/>
          </a:prstGeom>
        </xdr:spPr>
      </xdr:pic>
    </xdr:grpSp>
    <xdr:clientData/>
  </xdr:twoCellAnchor>
  <xdr:twoCellAnchor editAs="oneCell">
    <xdr:from>
      <xdr:col>25</xdr:col>
      <xdr:colOff>361951</xdr:colOff>
      <xdr:row>20</xdr:row>
      <xdr:rowOff>133559</xdr:rowOff>
    </xdr:from>
    <xdr:to>
      <xdr:col>28</xdr:col>
      <xdr:colOff>129118</xdr:colOff>
      <xdr:row>24</xdr:row>
      <xdr:rowOff>54819</xdr:rowOff>
    </xdr:to>
    <xdr:pic>
      <xdr:nvPicPr>
        <xdr:cNvPr id="53" name="Resim 52">
          <a:hlinkClick xmlns:r="http://schemas.openxmlformats.org/officeDocument/2006/relationships" r:id="rId18"/>
          <a:extLst>
            <a:ext uri="{FF2B5EF4-FFF2-40B4-BE49-F238E27FC236}">
              <a16:creationId xmlns:a16="http://schemas.microsoft.com/office/drawing/2014/main" id="{5D83D68E-82EF-44D5-AFD4-1406B9C571E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tretch>
          <a:fillRect/>
        </a:stretch>
      </xdr:blipFill>
      <xdr:spPr>
        <a:xfrm>
          <a:off x="9018271" y="3981659"/>
          <a:ext cx="1595967" cy="530860"/>
        </a:xfrm>
        <a:prstGeom prst="rect">
          <a:avLst/>
        </a:prstGeom>
      </xdr:spPr>
    </xdr:pic>
    <xdr:clientData/>
  </xdr:twoCellAnchor>
  <xdr:twoCellAnchor>
    <xdr:from>
      <xdr:col>25</xdr:col>
      <xdr:colOff>137161</xdr:colOff>
      <xdr:row>11</xdr:row>
      <xdr:rowOff>150495</xdr:rowOff>
    </xdr:from>
    <xdr:to>
      <xdr:col>28</xdr:col>
      <xdr:colOff>422086</xdr:colOff>
      <xdr:row>14</xdr:row>
      <xdr:rowOff>182879</xdr:rowOff>
    </xdr:to>
    <xdr:grpSp>
      <xdr:nvGrpSpPr>
        <xdr:cNvPr id="54" name="Grup 53">
          <a:hlinkClick xmlns:r="http://schemas.openxmlformats.org/officeDocument/2006/relationships" r:id="rId20"/>
          <a:extLst>
            <a:ext uri="{FF2B5EF4-FFF2-40B4-BE49-F238E27FC236}">
              <a16:creationId xmlns:a16="http://schemas.microsoft.com/office/drawing/2014/main" id="{4530986B-9045-4F74-A128-C7C110353069}"/>
            </a:ext>
          </a:extLst>
        </xdr:cNvPr>
        <xdr:cNvGrpSpPr/>
      </xdr:nvGrpSpPr>
      <xdr:grpSpPr>
        <a:xfrm>
          <a:off x="8793481" y="2474595"/>
          <a:ext cx="2113725" cy="581024"/>
          <a:chOff x="11616690" y="4351020"/>
          <a:chExt cx="2113725" cy="581024"/>
        </a:xfrm>
      </xdr:grpSpPr>
      <xdr:sp macro="" textlink="">
        <xdr:nvSpPr>
          <xdr:cNvPr id="55" name="36 Yuvarlatılmış Dikdörtgen">
            <a:extLst>
              <a:ext uri="{FF2B5EF4-FFF2-40B4-BE49-F238E27FC236}">
                <a16:creationId xmlns:a16="http://schemas.microsoft.com/office/drawing/2014/main" id="{EA43D20D-7EB1-E7F0-D89A-7E1C70D49F65}"/>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56" name="49 Oval">
            <a:extLst>
              <a:ext uri="{FF2B5EF4-FFF2-40B4-BE49-F238E27FC236}">
                <a16:creationId xmlns:a16="http://schemas.microsoft.com/office/drawing/2014/main" id="{3B74D845-C1B2-07EB-2C39-5702B19CF50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57" name="Resim 56">
            <a:extLst>
              <a:ext uri="{FF2B5EF4-FFF2-40B4-BE49-F238E27FC236}">
                <a16:creationId xmlns:a16="http://schemas.microsoft.com/office/drawing/2014/main" id="{BA69E871-1BC0-72AA-88B5-57F45CA46442}"/>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25</xdr:col>
      <xdr:colOff>140971</xdr:colOff>
      <xdr:row>15</xdr:row>
      <xdr:rowOff>81915</xdr:rowOff>
    </xdr:from>
    <xdr:to>
      <xdr:col>28</xdr:col>
      <xdr:colOff>425896</xdr:colOff>
      <xdr:row>19</xdr:row>
      <xdr:rowOff>22859</xdr:rowOff>
    </xdr:to>
    <xdr:grpSp>
      <xdr:nvGrpSpPr>
        <xdr:cNvPr id="58" name="Grup 57">
          <a:hlinkClick xmlns:r="http://schemas.openxmlformats.org/officeDocument/2006/relationships" r:id="rId22"/>
          <a:extLst>
            <a:ext uri="{FF2B5EF4-FFF2-40B4-BE49-F238E27FC236}">
              <a16:creationId xmlns:a16="http://schemas.microsoft.com/office/drawing/2014/main" id="{75BA0AFB-8C22-42FA-AD05-C346B926CB59}"/>
            </a:ext>
          </a:extLst>
        </xdr:cNvPr>
        <xdr:cNvGrpSpPr/>
      </xdr:nvGrpSpPr>
      <xdr:grpSpPr>
        <a:xfrm>
          <a:off x="8797291" y="3137535"/>
          <a:ext cx="2113725" cy="581024"/>
          <a:chOff x="11616690" y="4351020"/>
          <a:chExt cx="2113725" cy="581024"/>
        </a:xfrm>
      </xdr:grpSpPr>
      <xdr:sp macro="" textlink="">
        <xdr:nvSpPr>
          <xdr:cNvPr id="59" name="36 Yuvarlatılmış Dikdörtgen">
            <a:extLst>
              <a:ext uri="{FF2B5EF4-FFF2-40B4-BE49-F238E27FC236}">
                <a16:creationId xmlns:a16="http://schemas.microsoft.com/office/drawing/2014/main" id="{CB0F86DA-6448-2BD5-8DD0-A5FDE384F558}"/>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60" name="49 Oval">
            <a:extLst>
              <a:ext uri="{FF2B5EF4-FFF2-40B4-BE49-F238E27FC236}">
                <a16:creationId xmlns:a16="http://schemas.microsoft.com/office/drawing/2014/main" id="{8D085FCD-DE3F-E258-B973-D147F6F6AE24}"/>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61" name="Resim 60">
            <a:extLst>
              <a:ext uri="{FF2B5EF4-FFF2-40B4-BE49-F238E27FC236}">
                <a16:creationId xmlns:a16="http://schemas.microsoft.com/office/drawing/2014/main" id="{0E815E41-BA3A-BD1C-88FB-ACB871E3AB22}"/>
              </a:ext>
            </a:extLst>
          </xdr:cNvPr>
          <xdr:cNvPicPr>
            <a:picLocks noChangeAspect="1"/>
          </xdr:cNvPicPr>
        </xdr:nvPicPr>
        <xdr:blipFill>
          <a:blip xmlns:r="http://schemas.openxmlformats.org/officeDocument/2006/relationships" r:embed="rId2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6D2E1F55-6510-4F9F-AC59-38F5E160D960}"/>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8BA87839-29C2-4A22-BFBC-41A59136ED43}"/>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91440</xdr:colOff>
      <xdr:row>2</xdr:row>
      <xdr:rowOff>179069</xdr:rowOff>
    </xdr:from>
    <xdr:to>
      <xdr:col>2</xdr:col>
      <xdr:colOff>217620</xdr:colOff>
      <xdr:row>2</xdr:row>
      <xdr:rowOff>630331</xdr:rowOff>
    </xdr:to>
    <xdr:pic>
      <xdr:nvPicPr>
        <xdr:cNvPr id="6" name="5 Resim" descr="attention-hi.png">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stretch>
          <a:fillRect/>
        </a:stretch>
      </xdr:blipFill>
      <xdr:spPr>
        <a:xfrm>
          <a:off x="1539240" y="323849"/>
          <a:ext cx="514800" cy="451262"/>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4" name="Resim 3">
          <a:hlinkClick xmlns:r="http://schemas.openxmlformats.org/officeDocument/2006/relationships" r:id="rId2"/>
          <a:extLst>
            <a:ext uri="{FF2B5EF4-FFF2-40B4-BE49-F238E27FC236}">
              <a16:creationId xmlns:a16="http://schemas.microsoft.com/office/drawing/2014/main" id="{F84B6F01-C83E-458A-9BAC-5DE76D4B9E0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14</xdr:row>
      <xdr:rowOff>7620</xdr:rowOff>
    </xdr:to>
    <xdr:sp macro="" textlink="">
      <xdr:nvSpPr>
        <xdr:cNvPr id="2" name="Dikdörtgen: Köşeleri Yuvarlatılmış 1">
          <a:extLst>
            <a:ext uri="{FF2B5EF4-FFF2-40B4-BE49-F238E27FC236}">
              <a16:creationId xmlns:a16="http://schemas.microsoft.com/office/drawing/2014/main" id="{5C270BF9-87CF-43BE-A1B4-C5B3BF55A631}"/>
            </a:ext>
          </a:extLst>
        </xdr:cNvPr>
        <xdr:cNvSpPr/>
      </xdr:nvSpPr>
      <xdr:spPr>
        <a:xfrm>
          <a:off x="571500" y="15240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F2812E61-0CD6-4CD3-A4CB-59BB4F9E2A58}"/>
            </a:ext>
          </a:extLst>
        </xdr:cNvPr>
        <xdr:cNvGrpSpPr/>
      </xdr:nvGrpSpPr>
      <xdr:grpSpPr>
        <a:xfrm>
          <a:off x="601980" y="1165860"/>
          <a:ext cx="679738" cy="729380"/>
          <a:chOff x="10835640" y="502920"/>
          <a:chExt cx="679738" cy="729380"/>
        </a:xfrm>
      </xdr:grpSpPr>
      <xdr:pic>
        <xdr:nvPicPr>
          <xdr:cNvPr id="8" name="Grafik 7" descr="Sınıf">
            <a:extLst>
              <a:ext uri="{FF2B5EF4-FFF2-40B4-BE49-F238E27FC236}">
                <a16:creationId xmlns:a16="http://schemas.microsoft.com/office/drawing/2014/main" id="{7B92EEF5-3739-0FB9-22D6-72A27225571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C0E83B1F-4240-DA1C-52A2-9322311BCFAA}"/>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1506A2A4-C3AD-4F2A-A696-EAD1C6A7CBED}"/>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D0FDA424-8A1D-F336-5AF1-C6E55A383A3C}"/>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55755038-45F9-C7EE-8331-6EE80B43B47B}"/>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198120</xdr:colOff>
      <xdr:row>2</xdr:row>
      <xdr:rowOff>194310</xdr:rowOff>
    </xdr:from>
    <xdr:to>
      <xdr:col>3</xdr:col>
      <xdr:colOff>7620</xdr:colOff>
      <xdr:row>2</xdr:row>
      <xdr:rowOff>661876</xdr:rowOff>
    </xdr:to>
    <xdr:pic>
      <xdr:nvPicPr>
        <xdr:cNvPr id="4" name="5 Resim" descr="attention-hi.png">
          <a:extLst>
            <a:ext uri="{FF2B5EF4-FFF2-40B4-BE49-F238E27FC236}">
              <a16:creationId xmlns:a16="http://schemas.microsoft.com/office/drawing/2014/main" id="{87D81F69-0DF3-4B07-8C40-BDFD4E1CF944}"/>
            </a:ext>
          </a:extLst>
        </xdr:cNvPr>
        <xdr:cNvPicPr>
          <a:picLocks noChangeAspect="1"/>
        </xdr:cNvPicPr>
      </xdr:nvPicPr>
      <xdr:blipFill>
        <a:blip xmlns:r="http://schemas.openxmlformats.org/officeDocument/2006/relationships" r:embed="rId1" cstate="print"/>
        <a:stretch>
          <a:fillRect/>
        </a:stretch>
      </xdr:blipFill>
      <xdr:spPr>
        <a:xfrm>
          <a:off x="1645920" y="339090"/>
          <a:ext cx="533400" cy="467566"/>
        </a:xfrm>
        <a:prstGeom prst="rect">
          <a:avLst/>
        </a:prstGeom>
      </xdr:spPr>
    </xdr:pic>
    <xdr:clientData/>
  </xdr:twoCellAnchor>
  <xdr:twoCellAnchor editAs="oneCell">
    <xdr:from>
      <xdr:col>7</xdr:col>
      <xdr:colOff>220980</xdr:colOff>
      <xdr:row>24</xdr:row>
      <xdr:rowOff>22860</xdr:rowOff>
    </xdr:from>
    <xdr:to>
      <xdr:col>10</xdr:col>
      <xdr:colOff>99060</xdr:colOff>
      <xdr:row>27</xdr:row>
      <xdr:rowOff>5080</xdr:rowOff>
    </xdr:to>
    <xdr:pic>
      <xdr:nvPicPr>
        <xdr:cNvPr id="6" name="Resim 5">
          <a:hlinkClick xmlns:r="http://schemas.openxmlformats.org/officeDocument/2006/relationships" r:id="rId2"/>
          <a:extLst>
            <a:ext uri="{FF2B5EF4-FFF2-40B4-BE49-F238E27FC236}">
              <a16:creationId xmlns:a16="http://schemas.microsoft.com/office/drawing/2014/main" id="{6A2CC441-C0DF-4AED-949E-47069F0B6C0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78680" y="7475220"/>
          <a:ext cx="1592580" cy="530860"/>
        </a:xfrm>
        <a:prstGeom prst="rect">
          <a:avLst/>
        </a:prstGeom>
      </xdr:spPr>
    </xdr:pic>
    <xdr:clientData/>
  </xdr:twoCellAnchor>
  <xdr:twoCellAnchor>
    <xdr:from>
      <xdr:col>0</xdr:col>
      <xdr:colOff>571500</xdr:colOff>
      <xdr:row>2</xdr:row>
      <xdr:rowOff>7620</xdr:rowOff>
    </xdr:from>
    <xdr:to>
      <xdr:col>0</xdr:col>
      <xdr:colOff>1295400</xdr:colOff>
      <xdr:row>12</xdr:row>
      <xdr:rowOff>297180</xdr:rowOff>
    </xdr:to>
    <xdr:sp macro="" textlink="">
      <xdr:nvSpPr>
        <xdr:cNvPr id="2" name="Dikdörtgen: Köşeleri Yuvarlatılmış 1">
          <a:extLst>
            <a:ext uri="{FF2B5EF4-FFF2-40B4-BE49-F238E27FC236}">
              <a16:creationId xmlns:a16="http://schemas.microsoft.com/office/drawing/2014/main" id="{4B0977E7-ED4D-4602-9E2E-2727EB43ABA9}"/>
            </a:ext>
          </a:extLst>
        </xdr:cNvPr>
        <xdr:cNvSpPr/>
      </xdr:nvSpPr>
      <xdr:spPr>
        <a:xfrm>
          <a:off x="571500" y="152400"/>
          <a:ext cx="723900" cy="397764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601980</xdr:colOff>
      <xdr:row>3</xdr:row>
      <xdr:rowOff>144780</xdr:rowOff>
    </xdr:from>
    <xdr:to>
      <xdr:col>0</xdr:col>
      <xdr:colOff>1281718</xdr:colOff>
      <xdr:row>5</xdr:row>
      <xdr:rowOff>249320</xdr:rowOff>
    </xdr:to>
    <xdr:grpSp>
      <xdr:nvGrpSpPr>
        <xdr:cNvPr id="3" name="Grup 2">
          <a:hlinkClick xmlns:r="http://schemas.openxmlformats.org/officeDocument/2006/relationships" r:id="rId4"/>
          <a:extLst>
            <a:ext uri="{FF2B5EF4-FFF2-40B4-BE49-F238E27FC236}">
              <a16:creationId xmlns:a16="http://schemas.microsoft.com/office/drawing/2014/main" id="{AA417D66-3327-4CF1-A1E2-6ACAF727F253}"/>
            </a:ext>
          </a:extLst>
        </xdr:cNvPr>
        <xdr:cNvGrpSpPr/>
      </xdr:nvGrpSpPr>
      <xdr:grpSpPr>
        <a:xfrm>
          <a:off x="601980" y="1165860"/>
          <a:ext cx="679738" cy="729380"/>
          <a:chOff x="10835640" y="502920"/>
          <a:chExt cx="679738" cy="729380"/>
        </a:xfrm>
      </xdr:grpSpPr>
      <xdr:pic>
        <xdr:nvPicPr>
          <xdr:cNvPr id="5" name="Grafik 4" descr="Sınıf">
            <a:extLst>
              <a:ext uri="{FF2B5EF4-FFF2-40B4-BE49-F238E27FC236}">
                <a16:creationId xmlns:a16="http://schemas.microsoft.com/office/drawing/2014/main" id="{218A054C-6548-827A-D4B9-5C6760C8FFB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88980" y="502920"/>
            <a:ext cx="533400" cy="533400"/>
          </a:xfrm>
          <a:prstGeom prst="rect">
            <a:avLst/>
          </a:prstGeom>
        </xdr:spPr>
      </xdr:pic>
      <xdr:sp macro="" textlink="">
        <xdr:nvSpPr>
          <xdr:cNvPr id="9" name="Metin kutusu 8">
            <a:extLst>
              <a:ext uri="{FF2B5EF4-FFF2-40B4-BE49-F238E27FC236}">
                <a16:creationId xmlns:a16="http://schemas.microsoft.com/office/drawing/2014/main" id="{7AF008A6-D9F8-8583-F0F1-C763695A13D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594360</xdr:colOff>
      <xdr:row>2</xdr:row>
      <xdr:rowOff>60960</xdr:rowOff>
    </xdr:from>
    <xdr:to>
      <xdr:col>0</xdr:col>
      <xdr:colOff>1274098</xdr:colOff>
      <xdr:row>2</xdr:row>
      <xdr:rowOff>767480</xdr:rowOff>
    </xdr:to>
    <xdr:grpSp>
      <xdr:nvGrpSpPr>
        <xdr:cNvPr id="10" name="Grup 9">
          <a:hlinkClick xmlns:r="http://schemas.openxmlformats.org/officeDocument/2006/relationships" r:id="rId7"/>
          <a:extLst>
            <a:ext uri="{FF2B5EF4-FFF2-40B4-BE49-F238E27FC236}">
              <a16:creationId xmlns:a16="http://schemas.microsoft.com/office/drawing/2014/main" id="{24BA83CF-7EE1-4DBF-BC2D-9BBB13CC843C}"/>
            </a:ext>
          </a:extLst>
        </xdr:cNvPr>
        <xdr:cNvGrpSpPr/>
      </xdr:nvGrpSpPr>
      <xdr:grpSpPr>
        <a:xfrm>
          <a:off x="594360" y="205740"/>
          <a:ext cx="679738" cy="706520"/>
          <a:chOff x="632460" y="1257300"/>
          <a:chExt cx="679738" cy="706520"/>
        </a:xfrm>
      </xdr:grpSpPr>
      <xdr:pic>
        <xdr:nvPicPr>
          <xdr:cNvPr id="11" name="Grafik 10" descr="Çalışan kimlik kartı">
            <a:extLst>
              <a:ext uri="{FF2B5EF4-FFF2-40B4-BE49-F238E27FC236}">
                <a16:creationId xmlns:a16="http://schemas.microsoft.com/office/drawing/2014/main" id="{50BEABB7-E3FF-78A5-7409-E8AA8A39AF8F}"/>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16280" y="1257300"/>
            <a:ext cx="518400" cy="518400"/>
          </a:xfrm>
          <a:prstGeom prst="rect">
            <a:avLst/>
          </a:prstGeom>
        </xdr:spPr>
      </xdr:pic>
      <xdr:sp macro="" textlink="">
        <xdr:nvSpPr>
          <xdr:cNvPr id="12" name="Metin kutusu 11">
            <a:extLst>
              <a:ext uri="{FF2B5EF4-FFF2-40B4-BE49-F238E27FC236}">
                <a16:creationId xmlns:a16="http://schemas.microsoft.com/office/drawing/2014/main" id="{36CC1150-3D2C-B477-02A3-9283EF98FBF6}"/>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editAs="oneCell">
    <xdr:from>
      <xdr:col>16</xdr:col>
      <xdr:colOff>354330</xdr:colOff>
      <xdr:row>4</xdr:row>
      <xdr:rowOff>266700</xdr:rowOff>
    </xdr:from>
    <xdr:to>
      <xdr:col>19</xdr:col>
      <xdr:colOff>72390</xdr:colOff>
      <xdr:row>6</xdr:row>
      <xdr:rowOff>172720</xdr:rowOff>
    </xdr:to>
    <xdr:pic>
      <xdr:nvPicPr>
        <xdr:cNvPr id="13" name="Resim 12">
          <a:hlinkClick xmlns:r="http://schemas.openxmlformats.org/officeDocument/2006/relationships" r:id="rId2"/>
          <a:extLst>
            <a:ext uri="{FF2B5EF4-FFF2-40B4-BE49-F238E27FC236}">
              <a16:creationId xmlns:a16="http://schemas.microsoft.com/office/drawing/2014/main" id="{E79CE6A3-6376-4F20-A660-4F8D21560DC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955530" y="1600200"/>
          <a:ext cx="1592580" cy="530860"/>
        </a:xfrm>
        <a:prstGeom prst="rect">
          <a:avLst/>
        </a:prstGeom>
      </xdr:spPr>
    </xdr:pic>
    <xdr:clientData/>
  </xdr:twoCellAnchor>
  <xdr:twoCellAnchor>
    <xdr:from>
      <xdr:col>16</xdr:col>
      <xdr:colOff>129540</xdr:colOff>
      <xdr:row>2</xdr:row>
      <xdr:rowOff>7620</xdr:rowOff>
    </xdr:from>
    <xdr:to>
      <xdr:col>19</xdr:col>
      <xdr:colOff>368745</xdr:colOff>
      <xdr:row>2</xdr:row>
      <xdr:rowOff>588644</xdr:rowOff>
    </xdr:to>
    <xdr:grpSp>
      <xdr:nvGrpSpPr>
        <xdr:cNvPr id="14" name="Grup 13">
          <a:hlinkClick xmlns:r="http://schemas.openxmlformats.org/officeDocument/2006/relationships" r:id="rId10"/>
          <a:extLst>
            <a:ext uri="{FF2B5EF4-FFF2-40B4-BE49-F238E27FC236}">
              <a16:creationId xmlns:a16="http://schemas.microsoft.com/office/drawing/2014/main" id="{C1F70264-61C0-48B7-B11D-879CE37D450C}"/>
            </a:ext>
          </a:extLst>
        </xdr:cNvPr>
        <xdr:cNvGrpSpPr/>
      </xdr:nvGrpSpPr>
      <xdr:grpSpPr>
        <a:xfrm>
          <a:off x="9730740" y="152400"/>
          <a:ext cx="2113725" cy="581024"/>
          <a:chOff x="11616690" y="4351020"/>
          <a:chExt cx="2113725" cy="581024"/>
        </a:xfrm>
      </xdr:grpSpPr>
      <xdr:sp macro="" textlink="">
        <xdr:nvSpPr>
          <xdr:cNvPr id="15" name="36 Yuvarlatılmış Dikdörtgen">
            <a:extLst>
              <a:ext uri="{FF2B5EF4-FFF2-40B4-BE49-F238E27FC236}">
                <a16:creationId xmlns:a16="http://schemas.microsoft.com/office/drawing/2014/main" id="{9EB02273-9E65-8FAD-B8A8-BC6717B66279}"/>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a:t>
            </a:r>
            <a:r>
              <a:rPr lang="tr-TR" sz="1400" b="1" baseline="0"/>
              <a:t> KONUŞMA NOTU</a:t>
            </a:r>
            <a:endParaRPr lang="tr-TR" sz="1400" b="1"/>
          </a:p>
        </xdr:txBody>
      </xdr:sp>
      <xdr:sp macro="" textlink="">
        <xdr:nvSpPr>
          <xdr:cNvPr id="16" name="49 Oval">
            <a:extLst>
              <a:ext uri="{FF2B5EF4-FFF2-40B4-BE49-F238E27FC236}">
                <a16:creationId xmlns:a16="http://schemas.microsoft.com/office/drawing/2014/main" id="{39D1A109-C61E-7E4C-AEBE-7CECA6D9DAB9}"/>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17" name="Resim 16">
            <a:extLst>
              <a:ext uri="{FF2B5EF4-FFF2-40B4-BE49-F238E27FC236}">
                <a16:creationId xmlns:a16="http://schemas.microsoft.com/office/drawing/2014/main" id="{DBE0C1FE-0BF7-20D0-1347-A85813038705}"/>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twoCellAnchor>
    <xdr:from>
      <xdr:col>16</xdr:col>
      <xdr:colOff>133350</xdr:colOff>
      <xdr:row>2</xdr:row>
      <xdr:rowOff>670560</xdr:rowOff>
    </xdr:from>
    <xdr:to>
      <xdr:col>19</xdr:col>
      <xdr:colOff>372555</xdr:colOff>
      <xdr:row>4</xdr:row>
      <xdr:rowOff>62864</xdr:rowOff>
    </xdr:to>
    <xdr:grpSp>
      <xdr:nvGrpSpPr>
        <xdr:cNvPr id="18" name="Grup 17">
          <a:hlinkClick xmlns:r="http://schemas.openxmlformats.org/officeDocument/2006/relationships" r:id="rId12"/>
          <a:extLst>
            <a:ext uri="{FF2B5EF4-FFF2-40B4-BE49-F238E27FC236}">
              <a16:creationId xmlns:a16="http://schemas.microsoft.com/office/drawing/2014/main" id="{DABF3CA0-63DC-4C6F-BC22-6389B4CFEC15}"/>
            </a:ext>
          </a:extLst>
        </xdr:cNvPr>
        <xdr:cNvGrpSpPr/>
      </xdr:nvGrpSpPr>
      <xdr:grpSpPr>
        <a:xfrm>
          <a:off x="9734550" y="815340"/>
          <a:ext cx="2113725" cy="581024"/>
          <a:chOff x="11616690" y="4351020"/>
          <a:chExt cx="2113725" cy="581024"/>
        </a:xfrm>
      </xdr:grpSpPr>
      <xdr:sp macro="" textlink="">
        <xdr:nvSpPr>
          <xdr:cNvPr id="19" name="36 Yuvarlatılmış Dikdörtgen">
            <a:extLst>
              <a:ext uri="{FF2B5EF4-FFF2-40B4-BE49-F238E27FC236}">
                <a16:creationId xmlns:a16="http://schemas.microsoft.com/office/drawing/2014/main" id="{F071FB06-1CAC-D549-1FC1-699D778EFFBA}"/>
              </a:ext>
            </a:extLst>
          </xdr:cNvPr>
          <xdr:cNvSpPr/>
        </xdr:nvSpPr>
        <xdr:spPr>
          <a:xfrm>
            <a:off x="11616690" y="4351020"/>
            <a:ext cx="1895475" cy="581024"/>
          </a:xfrm>
          <a:prstGeom prst="roundRect">
            <a:avLst/>
          </a:prstGeom>
          <a:solidFill>
            <a:srgbClr val="C0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a:t>
            </a:r>
            <a:r>
              <a:rPr lang="tr-TR" sz="1400" b="1" baseline="0"/>
              <a:t> KONUŞMA NOTU</a:t>
            </a:r>
            <a:endParaRPr lang="tr-TR" sz="1400" b="1"/>
          </a:p>
        </xdr:txBody>
      </xdr:sp>
      <xdr:sp macro="" textlink="">
        <xdr:nvSpPr>
          <xdr:cNvPr id="20" name="49 Oval">
            <a:extLst>
              <a:ext uri="{FF2B5EF4-FFF2-40B4-BE49-F238E27FC236}">
                <a16:creationId xmlns:a16="http://schemas.microsoft.com/office/drawing/2014/main" id="{253912C6-CE2E-EBCB-CC5F-FBF52D918D05}"/>
              </a:ext>
            </a:extLst>
          </xdr:cNvPr>
          <xdr:cNvSpPr/>
        </xdr:nvSpPr>
        <xdr:spPr>
          <a:xfrm>
            <a:off x="13209270" y="4370070"/>
            <a:ext cx="521145" cy="542926"/>
          </a:xfrm>
          <a:prstGeom prst="ellipse">
            <a:avLst/>
          </a:prstGeom>
          <a:solidFill>
            <a:srgbClr val="C00000"/>
          </a:solidFill>
          <a:ln>
            <a:solidFill>
              <a:srgbClr val="C00000"/>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21" name="Resim 20">
            <a:extLst>
              <a:ext uri="{FF2B5EF4-FFF2-40B4-BE49-F238E27FC236}">
                <a16:creationId xmlns:a16="http://schemas.microsoft.com/office/drawing/2014/main" id="{D49C0551-6398-8357-21CC-F838AAB52CD3}"/>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3271858" y="4434841"/>
            <a:ext cx="414006" cy="426720"/>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114300</xdr:colOff>
      <xdr:row>1</xdr:row>
      <xdr:rowOff>82439</xdr:rowOff>
    </xdr:from>
    <xdr:to>
      <xdr:col>3</xdr:col>
      <xdr:colOff>371475</xdr:colOff>
      <xdr:row>2</xdr:row>
      <xdr:rowOff>123825</xdr:rowOff>
    </xdr:to>
    <xdr:pic>
      <xdr:nvPicPr>
        <xdr:cNvPr id="4" name="3 Resim" descr="attention-hi.png">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stretch>
          <a:fillRect/>
        </a:stretch>
      </xdr:blipFill>
      <xdr:spPr>
        <a:xfrm>
          <a:off x="1943100" y="272939"/>
          <a:ext cx="257175" cy="231886"/>
        </a:xfrm>
        <a:prstGeom prst="rect">
          <a:avLst/>
        </a:prstGeom>
      </xdr:spPr>
    </xdr:pic>
    <xdr:clientData/>
  </xdr:twoCellAnchor>
  <xdr:twoCellAnchor editAs="oneCell">
    <xdr:from>
      <xdr:col>7</xdr:col>
      <xdr:colOff>266700</xdr:colOff>
      <xdr:row>24</xdr:row>
      <xdr:rowOff>68580</xdr:rowOff>
    </xdr:from>
    <xdr:to>
      <xdr:col>9</xdr:col>
      <xdr:colOff>609600</xdr:colOff>
      <xdr:row>27</xdr:row>
      <xdr:rowOff>50800</xdr:rowOff>
    </xdr:to>
    <xdr:pic>
      <xdr:nvPicPr>
        <xdr:cNvPr id="2" name="Resim 1">
          <a:hlinkClick xmlns:r="http://schemas.openxmlformats.org/officeDocument/2006/relationships" r:id="rId2"/>
          <a:extLst>
            <a:ext uri="{FF2B5EF4-FFF2-40B4-BE49-F238E27FC236}">
              <a16:creationId xmlns:a16="http://schemas.microsoft.com/office/drawing/2014/main" id="{47F076D0-E25B-450F-8164-8356C066F44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640580" y="5730240"/>
          <a:ext cx="1592580" cy="530860"/>
        </a:xfrm>
        <a:prstGeom prst="rect">
          <a:avLst/>
        </a:prstGeom>
      </xdr:spPr>
    </xdr:pic>
    <xdr:clientData/>
  </xdr:twoCellAnchor>
  <xdr:twoCellAnchor editAs="oneCell">
    <xdr:from>
      <xdr:col>3</xdr:col>
      <xdr:colOff>167640</xdr:colOff>
      <xdr:row>16</xdr:row>
      <xdr:rowOff>7619</xdr:rowOff>
    </xdr:from>
    <xdr:to>
      <xdr:col>3</xdr:col>
      <xdr:colOff>594360</xdr:colOff>
      <xdr:row>18</xdr:row>
      <xdr:rowOff>26618</xdr:rowOff>
    </xdr:to>
    <xdr:pic>
      <xdr:nvPicPr>
        <xdr:cNvPr id="5" name="3 Resim" descr="attention-hi.png">
          <a:extLst>
            <a:ext uri="{FF2B5EF4-FFF2-40B4-BE49-F238E27FC236}">
              <a16:creationId xmlns:a16="http://schemas.microsoft.com/office/drawing/2014/main" id="{44CD5750-5B48-4080-9BA4-B81235CA7234}"/>
            </a:ext>
          </a:extLst>
        </xdr:cNvPr>
        <xdr:cNvPicPr>
          <a:picLocks noChangeAspect="1"/>
        </xdr:cNvPicPr>
      </xdr:nvPicPr>
      <xdr:blipFill>
        <a:blip xmlns:r="http://schemas.openxmlformats.org/officeDocument/2006/relationships" r:embed="rId1" cstate="print"/>
        <a:stretch>
          <a:fillRect/>
        </a:stretch>
      </xdr:blipFill>
      <xdr:spPr>
        <a:xfrm>
          <a:off x="2042160" y="4206239"/>
          <a:ext cx="426720" cy="384759"/>
        </a:xfrm>
        <a:prstGeom prst="rect">
          <a:avLst/>
        </a:prstGeom>
      </xdr:spPr>
    </xdr:pic>
    <xdr:clientData/>
  </xdr:twoCellAnchor>
  <xdr:twoCellAnchor editAs="oneCell">
    <xdr:from>
      <xdr:col>8</xdr:col>
      <xdr:colOff>297180</xdr:colOff>
      <xdr:row>20</xdr:row>
      <xdr:rowOff>6420</xdr:rowOff>
    </xdr:from>
    <xdr:to>
      <xdr:col>9</xdr:col>
      <xdr:colOff>289140</xdr:colOff>
      <xdr:row>23</xdr:row>
      <xdr:rowOff>68580</xdr:rowOff>
    </xdr:to>
    <xdr:pic>
      <xdr:nvPicPr>
        <xdr:cNvPr id="15" name="Resim 14">
          <a:hlinkClick xmlns:r="http://schemas.openxmlformats.org/officeDocument/2006/relationships" r:id="rId4"/>
          <a:extLst>
            <a:ext uri="{FF2B5EF4-FFF2-40B4-BE49-F238E27FC236}">
              <a16:creationId xmlns:a16="http://schemas.microsoft.com/office/drawing/2014/main" id="{9527A74E-6F6F-42D2-A661-B2A47C8BF1B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295900" y="493656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6</xdr:col>
      <xdr:colOff>271920</xdr:colOff>
      <xdr:row>20</xdr:row>
      <xdr:rowOff>14040</xdr:rowOff>
    </xdr:from>
    <xdr:to>
      <xdr:col>7</xdr:col>
      <xdr:colOff>263880</xdr:colOff>
      <xdr:row>23</xdr:row>
      <xdr:rowOff>76200</xdr:rowOff>
    </xdr:to>
    <xdr:pic>
      <xdr:nvPicPr>
        <xdr:cNvPr id="16" name="Resim 15">
          <a:hlinkClick xmlns:r="http://schemas.openxmlformats.org/officeDocument/2006/relationships" r:id="rId6"/>
          <a:extLst>
            <a:ext uri="{FF2B5EF4-FFF2-40B4-BE49-F238E27FC236}">
              <a16:creationId xmlns:a16="http://schemas.microsoft.com/office/drawing/2014/main" id="{942E379E-1318-457A-8488-E70B61EC109D}"/>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402096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10</xdr:col>
      <xdr:colOff>315240</xdr:colOff>
      <xdr:row>20</xdr:row>
      <xdr:rowOff>14040</xdr:rowOff>
    </xdr:from>
    <xdr:to>
      <xdr:col>11</xdr:col>
      <xdr:colOff>307200</xdr:colOff>
      <xdr:row>23</xdr:row>
      <xdr:rowOff>76200</xdr:rowOff>
    </xdr:to>
    <xdr:pic>
      <xdr:nvPicPr>
        <xdr:cNvPr id="17" name="Resim 16">
          <a:hlinkClick xmlns:r="http://schemas.openxmlformats.org/officeDocument/2006/relationships" r:id="rId8"/>
          <a:extLst>
            <a:ext uri="{FF2B5EF4-FFF2-40B4-BE49-F238E27FC236}">
              <a16:creationId xmlns:a16="http://schemas.microsoft.com/office/drawing/2014/main" id="{8CB5C32F-BC5C-4E24-AD13-FF23735A8AA2}"/>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6563640" y="494418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12</xdr:col>
      <xdr:colOff>328080</xdr:colOff>
      <xdr:row>19</xdr:row>
      <xdr:rowOff>166440</xdr:rowOff>
    </xdr:from>
    <xdr:to>
      <xdr:col>13</xdr:col>
      <xdr:colOff>320040</xdr:colOff>
      <xdr:row>23</xdr:row>
      <xdr:rowOff>45720</xdr:rowOff>
    </xdr:to>
    <xdr:pic>
      <xdr:nvPicPr>
        <xdr:cNvPr id="20" name="Resim 19">
          <a:hlinkClick xmlns:r="http://schemas.openxmlformats.org/officeDocument/2006/relationships" r:id="rId10"/>
          <a:extLst>
            <a:ext uri="{FF2B5EF4-FFF2-40B4-BE49-F238E27FC236}">
              <a16:creationId xmlns:a16="http://schemas.microsoft.com/office/drawing/2014/main" id="{71B1F7FD-43F2-4F70-BE64-6FE6765037B8}"/>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8261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editAs="oneCell">
    <xdr:from>
      <xdr:col>4</xdr:col>
      <xdr:colOff>257100</xdr:colOff>
      <xdr:row>19</xdr:row>
      <xdr:rowOff>166440</xdr:rowOff>
    </xdr:from>
    <xdr:to>
      <xdr:col>5</xdr:col>
      <xdr:colOff>249060</xdr:colOff>
      <xdr:row>23</xdr:row>
      <xdr:rowOff>45720</xdr:rowOff>
    </xdr:to>
    <xdr:pic>
      <xdr:nvPicPr>
        <xdr:cNvPr id="36" name="Resim 35">
          <a:hlinkClick xmlns:r="http://schemas.openxmlformats.org/officeDocument/2006/relationships" r:id="rId12"/>
          <a:extLst>
            <a:ext uri="{FF2B5EF4-FFF2-40B4-BE49-F238E27FC236}">
              <a16:creationId xmlns:a16="http://schemas.microsoft.com/office/drawing/2014/main" id="{4F107700-1711-466F-B2D6-211F78008B47}"/>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2756460" y="4913700"/>
          <a:ext cx="616800" cy="610800"/>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0</xdr:col>
      <xdr:colOff>198120</xdr:colOff>
      <xdr:row>23</xdr:row>
      <xdr:rowOff>22860</xdr:rowOff>
    </xdr:from>
    <xdr:to>
      <xdr:col>1</xdr:col>
      <xdr:colOff>365949</xdr:colOff>
      <xdr:row>27</xdr:row>
      <xdr:rowOff>99060</xdr:rowOff>
    </xdr:to>
    <xdr:pic>
      <xdr:nvPicPr>
        <xdr:cNvPr id="37" name="Grafik 36" descr="Kişiyle paylaşma">
          <a:extLst>
            <a:ext uri="{FF2B5EF4-FFF2-40B4-BE49-F238E27FC236}">
              <a16:creationId xmlns:a16="http://schemas.microsoft.com/office/drawing/2014/main" id="{035BEDE5-D7BA-4591-99AA-83FA2D96ACC2}"/>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198120" y="5501640"/>
          <a:ext cx="792669" cy="807720"/>
        </a:xfrm>
        <a:prstGeom prst="rect">
          <a:avLst/>
        </a:prstGeom>
      </xdr:spPr>
    </xdr:pic>
    <xdr:clientData/>
  </xdr:twoCellAnchor>
  <xdr:twoCellAnchor>
    <xdr:from>
      <xdr:col>2</xdr:col>
      <xdr:colOff>594360</xdr:colOff>
      <xdr:row>19</xdr:row>
      <xdr:rowOff>152400</xdr:rowOff>
    </xdr:from>
    <xdr:to>
      <xdr:col>4</xdr:col>
      <xdr:colOff>124564</xdr:colOff>
      <xdr:row>24</xdr:row>
      <xdr:rowOff>37707</xdr:rowOff>
    </xdr:to>
    <xdr:pic>
      <xdr:nvPicPr>
        <xdr:cNvPr id="38" name="Grafik 37" descr="Geri sağdan sola">
          <a:extLst>
            <a:ext uri="{FF2B5EF4-FFF2-40B4-BE49-F238E27FC236}">
              <a16:creationId xmlns:a16="http://schemas.microsoft.com/office/drawing/2014/main" id="{E9E6038D-EFC4-42EC-8484-C63E3BF7D0DB}"/>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1844040" y="4899660"/>
          <a:ext cx="779884" cy="799707"/>
        </a:xfrm>
        <a:prstGeom prst="rect">
          <a:avLst/>
        </a:prstGeom>
      </xdr:spPr>
    </xdr:pic>
    <xdr:clientData/>
  </xdr:twoCellAnchor>
  <xdr:twoCellAnchor>
    <xdr:from>
      <xdr:col>1</xdr:col>
      <xdr:colOff>266980</xdr:colOff>
      <xdr:row>23</xdr:row>
      <xdr:rowOff>137160</xdr:rowOff>
    </xdr:from>
    <xdr:to>
      <xdr:col>4</xdr:col>
      <xdr:colOff>41264</xdr:colOff>
      <xdr:row>27</xdr:row>
      <xdr:rowOff>5420</xdr:rowOff>
    </xdr:to>
    <xdr:sp macro="" textlink="">
      <xdr:nvSpPr>
        <xdr:cNvPr id="39" name="Dikdörtgen 38">
          <a:extLst>
            <a:ext uri="{FF2B5EF4-FFF2-40B4-BE49-F238E27FC236}">
              <a16:creationId xmlns:a16="http://schemas.microsoft.com/office/drawing/2014/main" id="{D0A32A47-F724-472D-A74A-9A74FCB1BC9E}"/>
            </a:ext>
          </a:extLst>
        </xdr:cNvPr>
        <xdr:cNvSpPr/>
      </xdr:nvSpPr>
      <xdr:spPr>
        <a:xfrm>
          <a:off x="891820" y="5615940"/>
          <a:ext cx="1648804" cy="599780"/>
        </a:xfrm>
        <a:prstGeom prst="rect">
          <a:avLst/>
        </a:prstGeom>
        <a:noFill/>
      </xdr:spPr>
      <xdr:txBody>
        <a:bodyPr wrap="none" lIns="91440" tIns="45720" rIns="91440" bIns="45720">
          <a:noAutofit/>
        </a:bodyPr>
        <a:lstStyle/>
        <a:p>
          <a:pPr algn="ctr"/>
          <a:r>
            <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rPr>
            <a:t>Takip</a:t>
          </a: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 Et Paylaş!</a:t>
          </a:r>
        </a:p>
        <a:p>
          <a:pPr algn="ctr"/>
          <a:r>
            <a:rPr lang="tr-TR" sz="1600" b="0" cap="none" spc="0" baseline="0">
              <a:ln w="0"/>
              <a:solidFill>
                <a:schemeClr val="tx1"/>
              </a:solidFill>
              <a:effectLst>
                <a:outerShdw blurRad="38100" dist="19050" dir="2700000" algn="tl" rotWithShape="0">
                  <a:schemeClr val="dk1">
                    <a:alpha val="40000"/>
                  </a:schemeClr>
                </a:outerShdw>
              </a:effectLst>
              <a:latin typeface="Androgyne" panose="05080000000003050000" pitchFamily="18" charset="-94"/>
            </a:rPr>
            <a:t>Destek Ol!</a:t>
          </a:r>
          <a:endParaRPr lang="tr-TR" sz="1600" b="0" cap="none" spc="0">
            <a:ln w="0"/>
            <a:solidFill>
              <a:schemeClr val="tx1"/>
            </a:solidFill>
            <a:effectLst>
              <a:outerShdw blurRad="38100" dist="19050" dir="2700000" algn="tl" rotWithShape="0">
                <a:schemeClr val="dk1">
                  <a:alpha val="40000"/>
                </a:schemeClr>
              </a:outerShdw>
            </a:effectLst>
            <a:latin typeface="Androgyne" panose="05080000000003050000" pitchFamily="18" charset="-94"/>
          </a:endParaRPr>
        </a:p>
      </xdr:txBody>
    </xdr:sp>
    <xdr:clientData/>
  </xdr:twoCellAnchor>
  <xdr:twoCellAnchor>
    <xdr:from>
      <xdr:col>1</xdr:col>
      <xdr:colOff>365760</xdr:colOff>
      <xdr:row>1</xdr:row>
      <xdr:rowOff>7620</xdr:rowOff>
    </xdr:from>
    <xdr:to>
      <xdr:col>2</xdr:col>
      <xdr:colOff>464820</xdr:colOff>
      <xdr:row>18</xdr:row>
      <xdr:rowOff>167640</xdr:rowOff>
    </xdr:to>
    <xdr:sp macro="" textlink="">
      <xdr:nvSpPr>
        <xdr:cNvPr id="6" name="Dikdörtgen: Köşeleri Yuvarlatılmış 5">
          <a:extLst>
            <a:ext uri="{FF2B5EF4-FFF2-40B4-BE49-F238E27FC236}">
              <a16:creationId xmlns:a16="http://schemas.microsoft.com/office/drawing/2014/main" id="{A87C3890-662E-49E2-9EE8-E1ECA7B54CA8}"/>
            </a:ext>
          </a:extLst>
        </xdr:cNvPr>
        <xdr:cNvSpPr/>
      </xdr:nvSpPr>
      <xdr:spPr>
        <a:xfrm>
          <a:off x="990600" y="190500"/>
          <a:ext cx="723900" cy="45415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1</xdr:col>
      <xdr:colOff>388620</xdr:colOff>
      <xdr:row>1</xdr:row>
      <xdr:rowOff>60960</xdr:rowOff>
    </xdr:from>
    <xdr:to>
      <xdr:col>2</xdr:col>
      <xdr:colOff>443518</xdr:colOff>
      <xdr:row>4</xdr:row>
      <xdr:rowOff>173120</xdr:rowOff>
    </xdr:to>
    <xdr:grpSp>
      <xdr:nvGrpSpPr>
        <xdr:cNvPr id="24" name="Grup 23">
          <a:hlinkClick xmlns:r="http://schemas.openxmlformats.org/officeDocument/2006/relationships" r:id="rId18"/>
          <a:extLst>
            <a:ext uri="{FF2B5EF4-FFF2-40B4-BE49-F238E27FC236}">
              <a16:creationId xmlns:a16="http://schemas.microsoft.com/office/drawing/2014/main" id="{3BC9A4B8-7DE0-4B92-BF63-3E4F288171B3}"/>
            </a:ext>
          </a:extLst>
        </xdr:cNvPr>
        <xdr:cNvGrpSpPr/>
      </xdr:nvGrpSpPr>
      <xdr:grpSpPr>
        <a:xfrm>
          <a:off x="1013460" y="243840"/>
          <a:ext cx="679738" cy="706520"/>
          <a:chOff x="632460" y="1257300"/>
          <a:chExt cx="679738" cy="706520"/>
        </a:xfrm>
      </xdr:grpSpPr>
      <xdr:pic>
        <xdr:nvPicPr>
          <xdr:cNvPr id="25" name="Grafik 24" descr="Çalışan kimlik kartı">
            <a:extLst>
              <a:ext uri="{FF2B5EF4-FFF2-40B4-BE49-F238E27FC236}">
                <a16:creationId xmlns:a16="http://schemas.microsoft.com/office/drawing/2014/main" id="{C773FE2B-CED6-FC33-5710-E3D0F825672F}"/>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716280" y="1257300"/>
            <a:ext cx="518400" cy="518400"/>
          </a:xfrm>
          <a:prstGeom prst="rect">
            <a:avLst/>
          </a:prstGeom>
        </xdr:spPr>
      </xdr:pic>
      <xdr:sp macro="" textlink="">
        <xdr:nvSpPr>
          <xdr:cNvPr id="26" name="Metin kutusu 25">
            <a:extLst>
              <a:ext uri="{FF2B5EF4-FFF2-40B4-BE49-F238E27FC236}">
                <a16:creationId xmlns:a16="http://schemas.microsoft.com/office/drawing/2014/main" id="{DF96DA1A-6ECD-1E28-DCAF-AE458EDC460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3</xdr:col>
      <xdr:colOff>7620</xdr:colOff>
      <xdr:row>3</xdr:row>
      <xdr:rowOff>7620</xdr:rowOff>
    </xdr:from>
    <xdr:to>
      <xdr:col>8</xdr:col>
      <xdr:colOff>617220</xdr:colOff>
      <xdr:row>14</xdr:row>
      <xdr:rowOff>175260</xdr:rowOff>
    </xdr:to>
    <xdr:sp macro="" textlink="">
      <xdr:nvSpPr>
        <xdr:cNvPr id="19" name="Dikdörtgen 18">
          <a:hlinkClick xmlns:r="http://schemas.openxmlformats.org/officeDocument/2006/relationships" r:id="rId21"/>
          <a:extLst>
            <a:ext uri="{FF2B5EF4-FFF2-40B4-BE49-F238E27FC236}">
              <a16:creationId xmlns:a16="http://schemas.microsoft.com/office/drawing/2014/main" id="{7B91FDB0-3563-B965-EE5E-F82C30BE7B61}"/>
            </a:ext>
          </a:extLst>
        </xdr:cNvPr>
        <xdr:cNvSpPr/>
      </xdr:nvSpPr>
      <xdr:spPr>
        <a:xfrm>
          <a:off x="1882140" y="594360"/>
          <a:ext cx="3733800" cy="2263140"/>
        </a:xfrm>
        <a:prstGeom prst="rect">
          <a:avLst/>
        </a:prstGeom>
        <a:solidFill>
          <a:srgbClr val="DA003E"/>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3200" b="1"/>
            <a:t>DİL DERSLERİ</a:t>
          </a:r>
        </a:p>
        <a:p>
          <a:pPr algn="ctr"/>
          <a:r>
            <a:rPr lang="tr-TR" sz="1400" b="1"/>
            <a:t>-TÜRK DİLİ VE EDEBİYATI</a:t>
          </a:r>
        </a:p>
        <a:p>
          <a:pPr algn="ctr"/>
          <a:r>
            <a:rPr lang="tr-TR" sz="1400" b="1"/>
            <a:t>-İNGİLİZCE</a:t>
          </a:r>
        </a:p>
        <a:p>
          <a:pPr algn="ctr"/>
          <a:r>
            <a:rPr lang="tr-TR" sz="1400" b="1"/>
            <a:t>-ALMANCA</a:t>
          </a:r>
        </a:p>
        <a:p>
          <a:pPr algn="ctr"/>
          <a:r>
            <a:rPr lang="tr-TR" sz="1400" b="1"/>
            <a:t>-ARAPÇA</a:t>
          </a:r>
        </a:p>
        <a:p>
          <a:pPr algn="ctr"/>
          <a:r>
            <a:rPr lang="tr-TR" sz="1400" b="1"/>
            <a:t>VB.</a:t>
          </a:r>
        </a:p>
      </xdr:txBody>
    </xdr:sp>
    <xdr:clientData/>
  </xdr:twoCellAnchor>
  <xdr:twoCellAnchor>
    <xdr:from>
      <xdr:col>9</xdr:col>
      <xdr:colOff>7620</xdr:colOff>
      <xdr:row>3</xdr:row>
      <xdr:rowOff>7620</xdr:rowOff>
    </xdr:from>
    <xdr:to>
      <xdr:col>14</xdr:col>
      <xdr:colOff>617220</xdr:colOff>
      <xdr:row>14</xdr:row>
      <xdr:rowOff>175260</xdr:rowOff>
    </xdr:to>
    <xdr:sp macro="" textlink="">
      <xdr:nvSpPr>
        <xdr:cNvPr id="27" name="Dikdörtgen 26">
          <a:hlinkClick xmlns:r="http://schemas.openxmlformats.org/officeDocument/2006/relationships" r:id="rId22"/>
          <a:extLst>
            <a:ext uri="{FF2B5EF4-FFF2-40B4-BE49-F238E27FC236}">
              <a16:creationId xmlns:a16="http://schemas.microsoft.com/office/drawing/2014/main" id="{7F4DE682-B4AC-4089-89CC-C691A9D82F78}"/>
            </a:ext>
          </a:extLst>
        </xdr:cNvPr>
        <xdr:cNvSpPr/>
      </xdr:nvSpPr>
      <xdr:spPr>
        <a:xfrm>
          <a:off x="5631180" y="594360"/>
          <a:ext cx="3733800" cy="2263140"/>
        </a:xfrm>
        <a:prstGeom prst="rect">
          <a:avLst/>
        </a:prstGeom>
        <a:solidFill>
          <a:srgbClr val="00B05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tr-TR" sz="3200" b="1"/>
            <a:t>DİĞER</a:t>
          </a:r>
        </a:p>
        <a:p>
          <a:pPr algn="ctr"/>
          <a:r>
            <a:rPr lang="tr-TR" sz="3200" b="1"/>
            <a:t>DERSLER</a:t>
          </a:r>
          <a:endParaRPr lang="tr-TR" sz="14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2</xdr:row>
      <xdr:rowOff>228600</xdr:rowOff>
    </xdr:from>
    <xdr:to>
      <xdr:col>2</xdr:col>
      <xdr:colOff>254559</xdr:colOff>
      <xdr:row>2</xdr:row>
      <xdr:rowOff>781050</xdr:rowOff>
    </xdr:to>
    <xdr:pic>
      <xdr:nvPicPr>
        <xdr:cNvPr id="3" name="2 Resim" descr="attention-hi.pn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stretch>
          <a:fillRect/>
        </a:stretch>
      </xdr:blipFill>
      <xdr:spPr>
        <a:xfrm>
          <a:off x="1565910" y="594360"/>
          <a:ext cx="624129" cy="552450"/>
        </a:xfrm>
        <a:prstGeom prst="rect">
          <a:avLst/>
        </a:prstGeom>
      </xdr:spPr>
    </xdr:pic>
    <xdr:clientData/>
  </xdr:twoCellAnchor>
  <xdr:twoCellAnchor>
    <xdr:from>
      <xdr:col>19</xdr:col>
      <xdr:colOff>57149</xdr:colOff>
      <xdr:row>2</xdr:row>
      <xdr:rowOff>0</xdr:rowOff>
    </xdr:from>
    <xdr:to>
      <xdr:col>22</xdr:col>
      <xdr:colOff>47624</xdr:colOff>
      <xdr:row>2</xdr:row>
      <xdr:rowOff>581024</xdr:rowOff>
    </xdr:to>
    <xdr:sp macro="" textlink="">
      <xdr:nvSpPr>
        <xdr:cNvPr id="12" name="11 Yuvarlatılmış Dikdörtgen">
          <a:hlinkClick xmlns:r="http://schemas.openxmlformats.org/officeDocument/2006/relationships" r:id="rId2"/>
          <a:extLst>
            <a:ext uri="{FF2B5EF4-FFF2-40B4-BE49-F238E27FC236}">
              <a16:creationId xmlns:a16="http://schemas.microsoft.com/office/drawing/2014/main" id="{00000000-0008-0000-0400-00000C000000}"/>
            </a:ext>
          </a:extLst>
        </xdr:cNvPr>
        <xdr:cNvSpPr/>
      </xdr:nvSpPr>
      <xdr:spPr>
        <a:xfrm>
          <a:off x="9439274" y="381000"/>
          <a:ext cx="1819275" cy="581024"/>
        </a:xfrm>
        <a:prstGeom prst="roundRect">
          <a:avLst/>
        </a:prstGeom>
        <a:solidFill>
          <a:schemeClr val="bg1">
            <a:lumMod val="85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2"/>
        </a:lnRef>
        <a:fillRef idx="3">
          <a:schemeClr val="accent2"/>
        </a:fillRef>
        <a:effectRef idx="2">
          <a:schemeClr val="accent2"/>
        </a:effectRef>
        <a:fontRef idx="minor">
          <a:schemeClr val="lt1"/>
        </a:fontRef>
      </xdr:style>
      <xdr:txBody>
        <a:bodyPr vertOverflow="clip" rtlCol="0" anchor="ctr"/>
        <a:lstStyle/>
        <a:p>
          <a:pPr algn="l"/>
          <a:r>
            <a:rPr lang="tr-TR" sz="1400" b="1">
              <a:solidFill>
                <a:sysClr val="windowText" lastClr="000000"/>
              </a:solidFill>
            </a:rPr>
            <a:t>E-OKUL GİRİŞİ</a:t>
          </a:r>
        </a:p>
      </xdr:txBody>
    </xdr:sp>
    <xdr:clientData/>
  </xdr:twoCellAnchor>
  <xdr:twoCellAnchor>
    <xdr:from>
      <xdr:col>19</xdr:col>
      <xdr:colOff>57149</xdr:colOff>
      <xdr:row>2</xdr:row>
      <xdr:rowOff>657225</xdr:rowOff>
    </xdr:from>
    <xdr:to>
      <xdr:col>22</xdr:col>
      <xdr:colOff>294450</xdr:colOff>
      <xdr:row>3</xdr:row>
      <xdr:rowOff>47624</xdr:rowOff>
    </xdr:to>
    <xdr:grpSp>
      <xdr:nvGrpSpPr>
        <xdr:cNvPr id="22" name="Grup 21">
          <a:hlinkClick xmlns:r="http://schemas.openxmlformats.org/officeDocument/2006/relationships" r:id="rId3"/>
          <a:extLst>
            <a:ext uri="{FF2B5EF4-FFF2-40B4-BE49-F238E27FC236}">
              <a16:creationId xmlns:a16="http://schemas.microsoft.com/office/drawing/2014/main" id="{FDC5ACAD-C914-3454-5C1A-D0BCD7CAC1AE}"/>
            </a:ext>
          </a:extLst>
        </xdr:cNvPr>
        <xdr:cNvGrpSpPr/>
      </xdr:nvGrpSpPr>
      <xdr:grpSpPr>
        <a:xfrm>
          <a:off x="10968989" y="1022985"/>
          <a:ext cx="2142301" cy="579119"/>
          <a:chOff x="10968989" y="1022985"/>
          <a:chExt cx="2142301" cy="579119"/>
        </a:xfrm>
      </xdr:grpSpPr>
      <xdr:sp macro="" textlink="">
        <xdr:nvSpPr>
          <xdr:cNvPr id="30" name="29 Yuvarlatılmış Dikdörtgen">
            <a:extLst>
              <a:ext uri="{FF2B5EF4-FFF2-40B4-BE49-F238E27FC236}">
                <a16:creationId xmlns:a16="http://schemas.microsoft.com/office/drawing/2014/main" id="{00000000-0008-0000-0400-00001E000000}"/>
              </a:ext>
            </a:extLst>
          </xdr:cNvPr>
          <xdr:cNvSpPr/>
        </xdr:nvSpPr>
        <xdr:spPr>
          <a:xfrm>
            <a:off x="10968989" y="1022985"/>
            <a:ext cx="1895475" cy="579119"/>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l"/>
            <a:r>
              <a:rPr lang="tr-TR" sz="1400" b="1"/>
              <a:t>PROJE NOTLARI</a:t>
            </a:r>
          </a:p>
        </xdr:txBody>
      </xdr:sp>
      <xdr:sp macro="" textlink="">
        <xdr:nvSpPr>
          <xdr:cNvPr id="23" name="49 Oval">
            <a:extLst>
              <a:ext uri="{FF2B5EF4-FFF2-40B4-BE49-F238E27FC236}">
                <a16:creationId xmlns:a16="http://schemas.microsoft.com/office/drawing/2014/main" id="{00000000-0008-0000-0400-000017000000}"/>
              </a:ext>
            </a:extLst>
          </xdr:cNvPr>
          <xdr:cNvSpPr/>
        </xdr:nvSpPr>
        <xdr:spPr>
          <a:xfrm>
            <a:off x="12590145" y="1032510"/>
            <a:ext cx="521145" cy="541021"/>
          </a:xfrm>
          <a:prstGeom prst="ellipse">
            <a:avLst/>
          </a:prstGeom>
          <a:ln>
            <a:noFill/>
          </a:ln>
          <a:effectLst>
            <a:outerShdw blurRad="50800" dist="38100" dir="8100000" algn="tr" rotWithShape="0">
              <a:prstClr val="black">
                <a:alpha val="40000"/>
              </a:prstClr>
            </a:outerShdw>
          </a:effectLst>
        </xdr:spPr>
        <xdr:style>
          <a:lnRef idx="1">
            <a:schemeClr val="accent6"/>
          </a:lnRef>
          <a:fillRef idx="3">
            <a:schemeClr val="accent6"/>
          </a:fillRef>
          <a:effectRef idx="2">
            <a:schemeClr val="accent6"/>
          </a:effectRef>
          <a:fontRef idx="minor">
            <a:schemeClr val="lt1"/>
          </a:fontRef>
        </xdr:style>
        <xdr:txBody>
          <a:bodyPr vertOverflow="clip" rtlCol="0" anchor="ctr"/>
          <a:lstStyle/>
          <a:p>
            <a:pPr algn="ctr"/>
            <a:endParaRPr lang="tr-TR" sz="1100"/>
          </a:p>
        </xdr:txBody>
      </xdr:sp>
      <xdr:pic>
        <xdr:nvPicPr>
          <xdr:cNvPr id="28" name="30 Resim" descr="student.png">
            <a:extLst>
              <a:ext uri="{FF2B5EF4-FFF2-40B4-BE49-F238E27FC236}">
                <a16:creationId xmlns:a16="http://schemas.microsoft.com/office/drawing/2014/main" id="{00000000-0008-0000-0400-00001C000000}"/>
              </a:ext>
            </a:extLst>
          </xdr:cNvPr>
          <xdr:cNvPicPr>
            <a:picLocks noChangeAspect="1"/>
          </xdr:cNvPicPr>
        </xdr:nvPicPr>
        <xdr:blipFill>
          <a:blip xmlns:r="http://schemas.openxmlformats.org/officeDocument/2006/relationships" r:embed="rId4" cstate="print"/>
          <a:stretch>
            <a:fillRect/>
          </a:stretch>
        </xdr:blipFill>
        <xdr:spPr>
          <a:xfrm>
            <a:off x="12685395" y="1118235"/>
            <a:ext cx="350519" cy="333374"/>
          </a:xfrm>
          <a:prstGeom prst="rect">
            <a:avLst/>
          </a:prstGeom>
        </xdr:spPr>
      </xdr:pic>
    </xdr:grpSp>
    <xdr:clientData/>
  </xdr:twoCellAnchor>
  <xdr:twoCellAnchor>
    <xdr:from>
      <xdr:col>21</xdr:col>
      <xdr:colOff>419100</xdr:colOff>
      <xdr:row>2</xdr:row>
      <xdr:rowOff>9525</xdr:rowOff>
    </xdr:from>
    <xdr:to>
      <xdr:col>22</xdr:col>
      <xdr:colOff>284925</xdr:colOff>
      <xdr:row>2</xdr:row>
      <xdr:rowOff>552451</xdr:rowOff>
    </xdr:to>
    <xdr:sp macro="" textlink="">
      <xdr:nvSpPr>
        <xdr:cNvPr id="32" name="49 Oval">
          <a:hlinkClick xmlns:r="http://schemas.openxmlformats.org/officeDocument/2006/relationships" r:id="rId2"/>
          <a:extLst>
            <a:ext uri="{FF2B5EF4-FFF2-40B4-BE49-F238E27FC236}">
              <a16:creationId xmlns:a16="http://schemas.microsoft.com/office/drawing/2014/main" id="{00000000-0008-0000-0400-000020000000}"/>
            </a:ext>
          </a:extLst>
        </xdr:cNvPr>
        <xdr:cNvSpPr/>
      </xdr:nvSpPr>
      <xdr:spPr>
        <a:xfrm>
          <a:off x="11020425" y="390525"/>
          <a:ext cx="504000" cy="542926"/>
        </a:xfrm>
        <a:prstGeom prst="ellipse">
          <a:avLst/>
        </a:prstGeom>
        <a:solidFill>
          <a:schemeClr val="bg1">
            <a:lumMod val="85000"/>
          </a:schemeClr>
        </a:solidFill>
        <a:ln>
          <a:solidFill>
            <a:schemeClr val="bg1">
              <a:lumMod val="85000"/>
            </a:schemeClr>
          </a:solidFill>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clientData/>
  </xdr:twoCellAnchor>
  <xdr:twoCellAnchor editAs="oneCell">
    <xdr:from>
      <xdr:col>21</xdr:col>
      <xdr:colOff>390525</xdr:colOff>
      <xdr:row>1</xdr:row>
      <xdr:rowOff>180975</xdr:rowOff>
    </xdr:from>
    <xdr:to>
      <xdr:col>22</xdr:col>
      <xdr:colOff>342900</xdr:colOff>
      <xdr:row>2</xdr:row>
      <xdr:rowOff>581025</xdr:rowOff>
    </xdr:to>
    <xdr:pic>
      <xdr:nvPicPr>
        <xdr:cNvPr id="41" name="Resim 40">
          <a:hlinkClick xmlns:r="http://schemas.openxmlformats.org/officeDocument/2006/relationships" r:id="rId2"/>
          <a:extLst>
            <a:ext uri="{FF2B5EF4-FFF2-40B4-BE49-F238E27FC236}">
              <a16:creationId xmlns:a16="http://schemas.microsoft.com/office/drawing/2014/main" id="{00000000-0008-0000-0400-000029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991850" y="371475"/>
          <a:ext cx="590550" cy="590550"/>
        </a:xfrm>
        <a:prstGeom prst="rect">
          <a:avLst/>
        </a:prstGeom>
      </xdr:spPr>
    </xdr:pic>
    <xdr:clientData/>
  </xdr:twoCellAnchor>
  <xdr:twoCellAnchor>
    <xdr:from>
      <xdr:col>19</xdr:col>
      <xdr:colOff>57150</xdr:colOff>
      <xdr:row>3</xdr:row>
      <xdr:rowOff>118110</xdr:rowOff>
    </xdr:from>
    <xdr:to>
      <xdr:col>22</xdr:col>
      <xdr:colOff>265875</xdr:colOff>
      <xdr:row>4</xdr:row>
      <xdr:rowOff>226694</xdr:rowOff>
    </xdr:to>
    <xdr:grpSp>
      <xdr:nvGrpSpPr>
        <xdr:cNvPr id="31" name="Grup 30">
          <a:hlinkClick xmlns:r="http://schemas.openxmlformats.org/officeDocument/2006/relationships" r:id="rId6"/>
          <a:extLst>
            <a:ext uri="{FF2B5EF4-FFF2-40B4-BE49-F238E27FC236}">
              <a16:creationId xmlns:a16="http://schemas.microsoft.com/office/drawing/2014/main" id="{70D56ACE-897D-F035-0D64-24C7D4FCBEC7}"/>
            </a:ext>
          </a:extLst>
        </xdr:cNvPr>
        <xdr:cNvGrpSpPr/>
      </xdr:nvGrpSpPr>
      <xdr:grpSpPr>
        <a:xfrm>
          <a:off x="10968990" y="1672590"/>
          <a:ext cx="2113725" cy="581024"/>
          <a:chOff x="10968990" y="1672590"/>
          <a:chExt cx="2113725" cy="581024"/>
        </a:xfrm>
      </xdr:grpSpPr>
      <xdr:sp macro="" textlink="">
        <xdr:nvSpPr>
          <xdr:cNvPr id="35" name="34 Yuvarlatılmış Dikdörtgen">
            <a:extLst>
              <a:ext uri="{FF2B5EF4-FFF2-40B4-BE49-F238E27FC236}">
                <a16:creationId xmlns:a16="http://schemas.microsoft.com/office/drawing/2014/main" id="{00000000-0008-0000-0400-000023000000}"/>
              </a:ext>
            </a:extLst>
          </xdr:cNvPr>
          <xdr:cNvSpPr/>
        </xdr:nvSpPr>
        <xdr:spPr>
          <a:xfrm>
            <a:off x="10968990" y="167259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25" name="49 Oval">
            <a:extLst>
              <a:ext uri="{FF2B5EF4-FFF2-40B4-BE49-F238E27FC236}">
                <a16:creationId xmlns:a16="http://schemas.microsoft.com/office/drawing/2014/main" id="{00000000-0008-0000-0400-000019000000}"/>
              </a:ext>
            </a:extLst>
          </xdr:cNvPr>
          <xdr:cNvSpPr/>
        </xdr:nvSpPr>
        <xdr:spPr>
          <a:xfrm>
            <a:off x="12561570" y="169164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2" name="35 Resim" descr="students.png">
            <a:extLst>
              <a:ext uri="{FF2B5EF4-FFF2-40B4-BE49-F238E27FC236}">
                <a16:creationId xmlns:a16="http://schemas.microsoft.com/office/drawing/2014/main" id="{00000000-0008-0000-0400-00002A000000}"/>
              </a:ext>
            </a:extLst>
          </xdr:cNvPr>
          <xdr:cNvPicPr>
            <a:picLocks noChangeAspect="1"/>
          </xdr:cNvPicPr>
        </xdr:nvPicPr>
        <xdr:blipFill>
          <a:blip xmlns:r="http://schemas.openxmlformats.org/officeDocument/2006/relationships" r:embed="rId7" cstate="print"/>
          <a:stretch>
            <a:fillRect/>
          </a:stretch>
        </xdr:blipFill>
        <xdr:spPr>
          <a:xfrm>
            <a:off x="12637770" y="1777365"/>
            <a:ext cx="388873" cy="371728"/>
          </a:xfrm>
          <a:prstGeom prst="rect">
            <a:avLst/>
          </a:prstGeom>
        </xdr:spPr>
      </xdr:pic>
    </xdr:grpSp>
    <xdr:clientData/>
  </xdr:twoCellAnchor>
  <xdr:twoCellAnchor>
    <xdr:from>
      <xdr:col>19</xdr:col>
      <xdr:colOff>57150</xdr:colOff>
      <xdr:row>4</xdr:row>
      <xdr:rowOff>304800</xdr:rowOff>
    </xdr:from>
    <xdr:to>
      <xdr:col>22</xdr:col>
      <xdr:colOff>265875</xdr:colOff>
      <xdr:row>6</xdr:row>
      <xdr:rowOff>123824</xdr:rowOff>
    </xdr:to>
    <xdr:grpSp>
      <xdr:nvGrpSpPr>
        <xdr:cNvPr id="34" name="Grup 33">
          <a:hlinkClick xmlns:r="http://schemas.openxmlformats.org/officeDocument/2006/relationships" r:id="rId8"/>
          <a:extLst>
            <a:ext uri="{FF2B5EF4-FFF2-40B4-BE49-F238E27FC236}">
              <a16:creationId xmlns:a16="http://schemas.microsoft.com/office/drawing/2014/main" id="{9DB602FD-5FB5-BA50-AFD7-354A45800377}"/>
            </a:ext>
          </a:extLst>
        </xdr:cNvPr>
        <xdr:cNvGrpSpPr/>
      </xdr:nvGrpSpPr>
      <xdr:grpSpPr>
        <a:xfrm>
          <a:off x="10968990" y="2331720"/>
          <a:ext cx="2113725" cy="581024"/>
          <a:chOff x="10968990" y="2331720"/>
          <a:chExt cx="2113725" cy="581024"/>
        </a:xfrm>
      </xdr:grpSpPr>
      <xdr:sp macro="" textlink="">
        <xdr:nvSpPr>
          <xdr:cNvPr id="37" name="36 Yuvarlatılmış Dikdörtgen">
            <a:extLst>
              <a:ext uri="{FF2B5EF4-FFF2-40B4-BE49-F238E27FC236}">
                <a16:creationId xmlns:a16="http://schemas.microsoft.com/office/drawing/2014/main" id="{00000000-0008-0000-0400-000025000000}"/>
              </a:ext>
            </a:extLst>
          </xdr:cNvPr>
          <xdr:cNvSpPr/>
        </xdr:nvSpPr>
        <xdr:spPr>
          <a:xfrm>
            <a:off x="10968990" y="23317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26" name="49 Oval">
            <a:extLst>
              <a:ext uri="{FF2B5EF4-FFF2-40B4-BE49-F238E27FC236}">
                <a16:creationId xmlns:a16="http://schemas.microsoft.com/office/drawing/2014/main" id="{00000000-0008-0000-0400-00001A000000}"/>
              </a:ext>
            </a:extLst>
          </xdr:cNvPr>
          <xdr:cNvSpPr/>
        </xdr:nvSpPr>
        <xdr:spPr>
          <a:xfrm>
            <a:off x="12561570" y="23507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3" name="37 Resim" descr="students.png">
            <a:extLst>
              <a:ext uri="{FF2B5EF4-FFF2-40B4-BE49-F238E27FC236}">
                <a16:creationId xmlns:a16="http://schemas.microsoft.com/office/drawing/2014/main" id="{00000000-0008-0000-0400-00002B000000}"/>
              </a:ext>
            </a:extLst>
          </xdr:cNvPr>
          <xdr:cNvPicPr>
            <a:picLocks noChangeAspect="1"/>
          </xdr:cNvPicPr>
        </xdr:nvPicPr>
        <xdr:blipFill>
          <a:blip xmlns:r="http://schemas.openxmlformats.org/officeDocument/2006/relationships" r:embed="rId7" cstate="print"/>
          <a:stretch>
            <a:fillRect/>
          </a:stretch>
        </xdr:blipFill>
        <xdr:spPr>
          <a:xfrm>
            <a:off x="12637770" y="2426970"/>
            <a:ext cx="388873" cy="371728"/>
          </a:xfrm>
          <a:prstGeom prst="rect">
            <a:avLst/>
          </a:prstGeom>
        </xdr:spPr>
      </xdr:pic>
    </xdr:grpSp>
    <xdr:clientData/>
  </xdr:twoCellAnchor>
  <xdr:twoCellAnchor>
    <xdr:from>
      <xdr:col>19</xdr:col>
      <xdr:colOff>57150</xdr:colOff>
      <xdr:row>6</xdr:row>
      <xdr:rowOff>209550</xdr:rowOff>
    </xdr:from>
    <xdr:to>
      <xdr:col>22</xdr:col>
      <xdr:colOff>284925</xdr:colOff>
      <xdr:row>8</xdr:row>
      <xdr:rowOff>28574</xdr:rowOff>
    </xdr:to>
    <xdr:grpSp>
      <xdr:nvGrpSpPr>
        <xdr:cNvPr id="36" name="Grup 35">
          <a:hlinkClick xmlns:r="http://schemas.openxmlformats.org/officeDocument/2006/relationships" r:id="rId9"/>
          <a:extLst>
            <a:ext uri="{FF2B5EF4-FFF2-40B4-BE49-F238E27FC236}">
              <a16:creationId xmlns:a16="http://schemas.microsoft.com/office/drawing/2014/main" id="{45AFAA4A-AC13-C838-743B-DA44EB2F22B6}"/>
            </a:ext>
          </a:extLst>
        </xdr:cNvPr>
        <xdr:cNvGrpSpPr/>
      </xdr:nvGrpSpPr>
      <xdr:grpSpPr>
        <a:xfrm>
          <a:off x="10968990" y="2998470"/>
          <a:ext cx="2132775" cy="581024"/>
          <a:chOff x="10968990" y="2998470"/>
          <a:chExt cx="2132775" cy="581024"/>
        </a:xfrm>
      </xdr:grpSpPr>
      <xdr:sp macro="" textlink="">
        <xdr:nvSpPr>
          <xdr:cNvPr id="39" name="38 Yuvarlatılmış Dikdörtgen">
            <a:extLst>
              <a:ext uri="{FF2B5EF4-FFF2-40B4-BE49-F238E27FC236}">
                <a16:creationId xmlns:a16="http://schemas.microsoft.com/office/drawing/2014/main" id="{00000000-0008-0000-0400-000027000000}"/>
              </a:ext>
            </a:extLst>
          </xdr:cNvPr>
          <xdr:cNvSpPr/>
        </xdr:nvSpPr>
        <xdr:spPr>
          <a:xfrm>
            <a:off x="10968990" y="29984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27" name="49 Oval">
            <a:extLst>
              <a:ext uri="{FF2B5EF4-FFF2-40B4-BE49-F238E27FC236}">
                <a16:creationId xmlns:a16="http://schemas.microsoft.com/office/drawing/2014/main" id="{00000000-0008-0000-0400-00001B000000}"/>
              </a:ext>
            </a:extLst>
          </xdr:cNvPr>
          <xdr:cNvSpPr/>
        </xdr:nvSpPr>
        <xdr:spPr>
          <a:xfrm>
            <a:off x="12580620" y="30079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4" name="39 Resim" descr="students.png">
            <a:extLst>
              <a:ext uri="{FF2B5EF4-FFF2-40B4-BE49-F238E27FC236}">
                <a16:creationId xmlns:a16="http://schemas.microsoft.com/office/drawing/2014/main" id="{00000000-0008-0000-0400-00002C000000}"/>
              </a:ext>
            </a:extLst>
          </xdr:cNvPr>
          <xdr:cNvPicPr>
            <a:picLocks noChangeAspect="1"/>
          </xdr:cNvPicPr>
        </xdr:nvPicPr>
        <xdr:blipFill>
          <a:blip xmlns:r="http://schemas.openxmlformats.org/officeDocument/2006/relationships" r:embed="rId7" cstate="print"/>
          <a:stretch>
            <a:fillRect/>
          </a:stretch>
        </xdr:blipFill>
        <xdr:spPr>
          <a:xfrm>
            <a:off x="12656820" y="3093720"/>
            <a:ext cx="388873" cy="371728"/>
          </a:xfrm>
          <a:prstGeom prst="rect">
            <a:avLst/>
          </a:prstGeom>
        </xdr:spPr>
      </xdr:pic>
    </xdr:grpSp>
    <xdr:clientData/>
  </xdr:twoCellAnchor>
  <xdr:twoCellAnchor editAs="oneCell">
    <xdr:from>
      <xdr:col>9</xdr:col>
      <xdr:colOff>0</xdr:colOff>
      <xdr:row>115</xdr:row>
      <xdr:rowOff>30480</xdr:rowOff>
    </xdr:from>
    <xdr:to>
      <xdr:col>12</xdr:col>
      <xdr:colOff>198120</xdr:colOff>
      <xdr:row>118</xdr:row>
      <xdr:rowOff>12700</xdr:rowOff>
    </xdr:to>
    <xdr:pic>
      <xdr:nvPicPr>
        <xdr:cNvPr id="2" name="Resim 1">
          <a:hlinkClick xmlns:r="http://schemas.openxmlformats.org/officeDocument/2006/relationships" r:id="rId10"/>
          <a:extLst>
            <a:ext uri="{FF2B5EF4-FFF2-40B4-BE49-F238E27FC236}">
              <a16:creationId xmlns:a16="http://schemas.microsoft.com/office/drawing/2014/main" id="{65EDFE92-FDBD-4882-A8B4-EE83882B0F5B}"/>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006340" y="44912280"/>
          <a:ext cx="1592580" cy="530860"/>
        </a:xfrm>
        <a:prstGeom prst="rect">
          <a:avLst/>
        </a:prstGeom>
      </xdr:spPr>
    </xdr:pic>
    <xdr:clientData/>
  </xdr:twoCellAnchor>
  <xdr:twoCellAnchor editAs="oneCell">
    <xdr:from>
      <xdr:col>19</xdr:col>
      <xdr:colOff>289560</xdr:colOff>
      <xdr:row>8</xdr:row>
      <xdr:rowOff>160020</xdr:rowOff>
    </xdr:from>
    <xdr:to>
      <xdr:col>21</xdr:col>
      <xdr:colOff>632460</xdr:colOff>
      <xdr:row>9</xdr:row>
      <xdr:rowOff>309880</xdr:rowOff>
    </xdr:to>
    <xdr:pic>
      <xdr:nvPicPr>
        <xdr:cNvPr id="4" name="Resim 3">
          <a:hlinkClick xmlns:r="http://schemas.openxmlformats.org/officeDocument/2006/relationships" r:id="rId10"/>
          <a:extLst>
            <a:ext uri="{FF2B5EF4-FFF2-40B4-BE49-F238E27FC236}">
              <a16:creationId xmlns:a16="http://schemas.microsoft.com/office/drawing/2014/main" id="{44A15389-380F-4EC4-BB4E-E71E4FFD3087}"/>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11201400" y="3710940"/>
          <a:ext cx="1592580" cy="530860"/>
        </a:xfrm>
        <a:prstGeom prst="rect">
          <a:avLst/>
        </a:prstGeom>
      </xdr:spPr>
    </xdr:pic>
    <xdr:clientData/>
  </xdr:twoCellAnchor>
  <xdr:twoCellAnchor>
    <xdr:from>
      <xdr:col>0</xdr:col>
      <xdr:colOff>1080844</xdr:colOff>
      <xdr:row>3</xdr:row>
      <xdr:rowOff>274320</xdr:rowOff>
    </xdr:from>
    <xdr:to>
      <xdr:col>0</xdr:col>
      <xdr:colOff>1440180</xdr:colOff>
      <xdr:row>5</xdr:row>
      <xdr:rowOff>167640</xdr:rowOff>
    </xdr:to>
    <xdr:grpSp>
      <xdr:nvGrpSpPr>
        <xdr:cNvPr id="18" name="Grup 17">
          <a:extLst>
            <a:ext uri="{FF2B5EF4-FFF2-40B4-BE49-F238E27FC236}">
              <a16:creationId xmlns:a16="http://schemas.microsoft.com/office/drawing/2014/main" id="{7135D474-FEE3-F2D1-E108-F9057638D87A}"/>
            </a:ext>
          </a:extLst>
        </xdr:cNvPr>
        <xdr:cNvGrpSpPr/>
      </xdr:nvGrpSpPr>
      <xdr:grpSpPr>
        <a:xfrm>
          <a:off x="1080844" y="1828800"/>
          <a:ext cx="359336" cy="746760"/>
          <a:chOff x="1080844" y="2042160"/>
          <a:chExt cx="359336" cy="746760"/>
        </a:xfrm>
      </xdr:grpSpPr>
      <xdr:sp macro="" textlink="">
        <xdr:nvSpPr>
          <xdr:cNvPr id="5" name="Açıklama Balonu: Sağ Ok 4">
            <a:extLst>
              <a:ext uri="{FF2B5EF4-FFF2-40B4-BE49-F238E27FC236}">
                <a16:creationId xmlns:a16="http://schemas.microsoft.com/office/drawing/2014/main" id="{32214388-9A3C-C2F4-D5C0-4B13EAD5699B}"/>
              </a:ext>
            </a:extLst>
          </xdr:cNvPr>
          <xdr:cNvSpPr/>
        </xdr:nvSpPr>
        <xdr:spPr>
          <a:xfrm>
            <a:off x="1104900" y="2042160"/>
            <a:ext cx="335280" cy="746760"/>
          </a:xfrm>
          <a:prstGeom prst="rightArrowCallout">
            <a:avLst/>
          </a:prstGeom>
          <a:solidFill>
            <a:srgbClr val="C00000"/>
          </a:solidFill>
          <a:ln>
            <a:solidFill>
              <a:srgbClr val="DA003E"/>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sp macro="" textlink="">
        <xdr:nvSpPr>
          <xdr:cNvPr id="6" name="Metin kutusu 5">
            <a:extLst>
              <a:ext uri="{FF2B5EF4-FFF2-40B4-BE49-F238E27FC236}">
                <a16:creationId xmlns:a16="http://schemas.microsoft.com/office/drawing/2014/main" id="{7C8A3815-83E5-BFF6-472C-0BF0C2EDD062}"/>
              </a:ext>
            </a:extLst>
          </xdr:cNvPr>
          <xdr:cNvSpPr txBox="1"/>
        </xdr:nvSpPr>
        <xdr:spPr>
          <a:xfrm rot="16200000">
            <a:off x="899159" y="2293620"/>
            <a:ext cx="62792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Yapıştır</a:t>
            </a:r>
          </a:p>
        </xdr:txBody>
      </xdr:sp>
    </xdr:grpSp>
    <xdr:clientData/>
  </xdr:twoCellAnchor>
  <xdr:twoCellAnchor>
    <xdr:from>
      <xdr:col>0</xdr:col>
      <xdr:colOff>228600</xdr:colOff>
      <xdr:row>2</xdr:row>
      <xdr:rowOff>7620</xdr:rowOff>
    </xdr:from>
    <xdr:to>
      <xdr:col>0</xdr:col>
      <xdr:colOff>952500</xdr:colOff>
      <xdr:row>10</xdr:row>
      <xdr:rowOff>373380</xdr:rowOff>
    </xdr:to>
    <xdr:sp macro="" textlink="">
      <xdr:nvSpPr>
        <xdr:cNvPr id="7" name="Dikdörtgen: Köşeleri Yuvarlatılmış 6">
          <a:extLst>
            <a:ext uri="{FF2B5EF4-FFF2-40B4-BE49-F238E27FC236}">
              <a16:creationId xmlns:a16="http://schemas.microsoft.com/office/drawing/2014/main" id="{DC67A935-F0DA-4B88-9B60-BAC092DD2541}"/>
            </a:ext>
          </a:extLst>
        </xdr:cNvPr>
        <xdr:cNvSpPr/>
      </xdr:nvSpPr>
      <xdr:spPr>
        <a:xfrm>
          <a:off x="228600" y="3733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259080</xdr:colOff>
      <xdr:row>2</xdr:row>
      <xdr:rowOff>1021080</xdr:rowOff>
    </xdr:from>
    <xdr:to>
      <xdr:col>0</xdr:col>
      <xdr:colOff>938818</xdr:colOff>
      <xdr:row>4</xdr:row>
      <xdr:rowOff>89300</xdr:rowOff>
    </xdr:to>
    <xdr:grpSp>
      <xdr:nvGrpSpPr>
        <xdr:cNvPr id="8" name="Grup 7">
          <a:hlinkClick xmlns:r="http://schemas.openxmlformats.org/officeDocument/2006/relationships" r:id="rId12"/>
          <a:extLst>
            <a:ext uri="{FF2B5EF4-FFF2-40B4-BE49-F238E27FC236}">
              <a16:creationId xmlns:a16="http://schemas.microsoft.com/office/drawing/2014/main" id="{566F119B-BF83-446F-A255-FB1937B22634}"/>
            </a:ext>
          </a:extLst>
        </xdr:cNvPr>
        <xdr:cNvGrpSpPr/>
      </xdr:nvGrpSpPr>
      <xdr:grpSpPr>
        <a:xfrm>
          <a:off x="259080" y="1386840"/>
          <a:ext cx="679738" cy="729380"/>
          <a:chOff x="10835640" y="502920"/>
          <a:chExt cx="679738" cy="729380"/>
        </a:xfrm>
      </xdr:grpSpPr>
      <xdr:pic>
        <xdr:nvPicPr>
          <xdr:cNvPr id="13" name="Grafik 12" descr="Sınıf">
            <a:extLst>
              <a:ext uri="{FF2B5EF4-FFF2-40B4-BE49-F238E27FC236}">
                <a16:creationId xmlns:a16="http://schemas.microsoft.com/office/drawing/2014/main" id="{F2A97773-9B89-9F91-F09A-000B266C6E4E}"/>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10888980" y="502920"/>
            <a:ext cx="533400" cy="533400"/>
          </a:xfrm>
          <a:prstGeom prst="rect">
            <a:avLst/>
          </a:prstGeom>
        </xdr:spPr>
      </xdr:pic>
      <xdr:sp macro="" textlink="">
        <xdr:nvSpPr>
          <xdr:cNvPr id="14" name="Metin kutusu 13">
            <a:extLst>
              <a:ext uri="{FF2B5EF4-FFF2-40B4-BE49-F238E27FC236}">
                <a16:creationId xmlns:a16="http://schemas.microsoft.com/office/drawing/2014/main" id="{171BB603-6C6A-FFEE-9516-7B843D2B091C}"/>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251460</xdr:colOff>
      <xdr:row>2</xdr:row>
      <xdr:rowOff>60960</xdr:rowOff>
    </xdr:from>
    <xdr:to>
      <xdr:col>0</xdr:col>
      <xdr:colOff>931198</xdr:colOff>
      <xdr:row>2</xdr:row>
      <xdr:rowOff>767480</xdr:rowOff>
    </xdr:to>
    <xdr:grpSp>
      <xdr:nvGrpSpPr>
        <xdr:cNvPr id="15" name="Grup 14">
          <a:hlinkClick xmlns:r="http://schemas.openxmlformats.org/officeDocument/2006/relationships" r:id="rId15"/>
          <a:extLst>
            <a:ext uri="{FF2B5EF4-FFF2-40B4-BE49-F238E27FC236}">
              <a16:creationId xmlns:a16="http://schemas.microsoft.com/office/drawing/2014/main" id="{C5ADDFF2-6C8F-437A-96D5-54899B598CFC}"/>
            </a:ext>
          </a:extLst>
        </xdr:cNvPr>
        <xdr:cNvGrpSpPr/>
      </xdr:nvGrpSpPr>
      <xdr:grpSpPr>
        <a:xfrm>
          <a:off x="251460" y="426720"/>
          <a:ext cx="679738" cy="706520"/>
          <a:chOff x="632460" y="1257300"/>
          <a:chExt cx="679738" cy="706520"/>
        </a:xfrm>
      </xdr:grpSpPr>
      <xdr:pic>
        <xdr:nvPicPr>
          <xdr:cNvPr id="16" name="Grafik 15" descr="Çalışan kimlik kartı">
            <a:extLst>
              <a:ext uri="{FF2B5EF4-FFF2-40B4-BE49-F238E27FC236}">
                <a16:creationId xmlns:a16="http://schemas.microsoft.com/office/drawing/2014/main" id="{523E987B-7BE0-DF41-7BB9-AB5E60D00E6C}"/>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716280" y="1257300"/>
            <a:ext cx="518400" cy="518400"/>
          </a:xfrm>
          <a:prstGeom prst="rect">
            <a:avLst/>
          </a:prstGeom>
        </xdr:spPr>
      </xdr:pic>
      <xdr:sp macro="" textlink="">
        <xdr:nvSpPr>
          <xdr:cNvPr id="17" name="Metin kutusu 16">
            <a:extLst>
              <a:ext uri="{FF2B5EF4-FFF2-40B4-BE49-F238E27FC236}">
                <a16:creationId xmlns:a16="http://schemas.microsoft.com/office/drawing/2014/main" id="{0CD2D47D-C40A-C833-2497-FBFFCDBDE2CE}"/>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17</xdr:col>
      <xdr:colOff>160020</xdr:colOff>
      <xdr:row>2</xdr:row>
      <xdr:rowOff>228600</xdr:rowOff>
    </xdr:from>
    <xdr:to>
      <xdr:col>18</xdr:col>
      <xdr:colOff>343647</xdr:colOff>
      <xdr:row>2</xdr:row>
      <xdr:rowOff>954946</xdr:rowOff>
    </xdr:to>
    <xdr:grpSp>
      <xdr:nvGrpSpPr>
        <xdr:cNvPr id="19" name="Grup 18">
          <a:hlinkClick xmlns:r="http://schemas.openxmlformats.org/officeDocument/2006/relationships" r:id="rId18"/>
          <a:extLst>
            <a:ext uri="{FF2B5EF4-FFF2-40B4-BE49-F238E27FC236}">
              <a16:creationId xmlns:a16="http://schemas.microsoft.com/office/drawing/2014/main" id="{5B373DE9-7586-4E04-A508-8897B0F9D0F1}"/>
            </a:ext>
          </a:extLst>
        </xdr:cNvPr>
        <xdr:cNvGrpSpPr/>
      </xdr:nvGrpSpPr>
      <xdr:grpSpPr>
        <a:xfrm>
          <a:off x="10142220" y="594360"/>
          <a:ext cx="648447" cy="726346"/>
          <a:chOff x="8877300" y="441960"/>
          <a:chExt cx="648447" cy="726346"/>
        </a:xfrm>
      </xdr:grpSpPr>
      <xdr:pic>
        <xdr:nvPicPr>
          <xdr:cNvPr id="20" name="Grafik 19" descr="Sunu medyası">
            <a:extLst>
              <a:ext uri="{FF2B5EF4-FFF2-40B4-BE49-F238E27FC236}">
                <a16:creationId xmlns:a16="http://schemas.microsoft.com/office/drawing/2014/main" id="{F5144D8E-DD50-5FE0-696E-D834D8CEBD8E}"/>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96DAC541-7B7A-43D3-8B79-37D633B846F1}">
                <asvg:svgBlip xmlns:asvg="http://schemas.microsoft.com/office/drawing/2016/SVG/main" r:embed="rId20"/>
              </a:ext>
            </a:extLst>
          </a:blip>
          <a:stretch>
            <a:fillRect/>
          </a:stretch>
        </xdr:blipFill>
        <xdr:spPr>
          <a:xfrm>
            <a:off x="8991600" y="441960"/>
            <a:ext cx="396240" cy="396240"/>
          </a:xfrm>
          <a:prstGeom prst="rect">
            <a:avLst/>
          </a:prstGeom>
        </xdr:spPr>
      </xdr:pic>
      <xdr:sp macro="" textlink="">
        <xdr:nvSpPr>
          <xdr:cNvPr id="21" name="Metin kutusu 20">
            <a:extLst>
              <a:ext uri="{FF2B5EF4-FFF2-40B4-BE49-F238E27FC236}">
                <a16:creationId xmlns:a16="http://schemas.microsoft.com/office/drawing/2014/main" id="{6B20E913-11C2-1033-7837-96EA77B48CED}"/>
              </a:ext>
            </a:extLst>
          </xdr:cNvPr>
          <xdr:cNvSpPr txBox="1"/>
        </xdr:nvSpPr>
        <xdr:spPr>
          <a:xfrm>
            <a:off x="8877300" y="731520"/>
            <a:ext cx="648447"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chemeClr val="bg1"/>
                </a:solidFill>
              </a:rPr>
              <a:t>Videolu</a:t>
            </a:r>
            <a:endParaRPr lang="tr-TR" sz="1100" b="1" baseline="0">
              <a:solidFill>
                <a:schemeClr val="bg1"/>
              </a:solidFill>
            </a:endParaRPr>
          </a:p>
          <a:p>
            <a:r>
              <a:rPr lang="tr-TR" sz="1100" b="1" baseline="0">
                <a:solidFill>
                  <a:schemeClr val="bg1"/>
                </a:solidFill>
              </a:rPr>
              <a:t>Anlatım</a:t>
            </a:r>
            <a:endParaRPr lang="tr-TR" sz="1100" b="1">
              <a:solidFill>
                <a:schemeClr val="bg1"/>
              </a:solidFill>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C63FE7E2-7A07-49C3-A695-8ADFE03C9A06}"/>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220835</xdr:colOff>
      <xdr:row>3</xdr:row>
      <xdr:rowOff>150491</xdr:rowOff>
    </xdr:to>
    <xdr:pic>
      <xdr:nvPicPr>
        <xdr:cNvPr id="2" name="1 Resim" descr="red-down-arrow-3d-shiny-sign-vector-20918086.png">
          <a:hlinkClick xmlns:r="http://schemas.openxmlformats.org/officeDocument/2006/relationships" r:id="rId1"/>
          <a:extLst>
            <a:ext uri="{FF2B5EF4-FFF2-40B4-BE49-F238E27FC236}">
              <a16:creationId xmlns:a16="http://schemas.microsoft.com/office/drawing/2014/main" id="{253EB534-1D39-48EA-8F8F-F0DA9CC9B92C}"/>
            </a:ext>
          </a:extLst>
        </xdr:cNvPr>
        <xdr:cNvPicPr>
          <a:picLocks noChangeAspect="1"/>
        </xdr:cNvPicPr>
      </xdr:nvPicPr>
      <xdr:blipFill>
        <a:blip xmlns:r="http://schemas.openxmlformats.org/officeDocument/2006/relationships" r:embed="rId2" cstate="print"/>
        <a:stretch>
          <a:fillRect/>
        </a:stretch>
      </xdr:blipFill>
      <xdr:spPr>
        <a:xfrm>
          <a:off x="28575" y="0"/>
          <a:ext cx="679940" cy="6991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85725</xdr:colOff>
      <xdr:row>0</xdr:row>
      <xdr:rowOff>38100</xdr:rowOff>
    </xdr:from>
    <xdr:to>
      <xdr:col>2</xdr:col>
      <xdr:colOff>152400</xdr:colOff>
      <xdr:row>0</xdr:row>
      <xdr:rowOff>381635</xdr:rowOff>
    </xdr:to>
    <xdr:pic>
      <xdr:nvPicPr>
        <xdr:cNvPr id="21" name="20 Resim" descr="attention-hi.png">
          <a:extLst>
            <a:ext uri="{FF2B5EF4-FFF2-40B4-BE49-F238E27FC236}">
              <a16:creationId xmlns:a16="http://schemas.microsoft.com/office/drawing/2014/main" id="{00000000-0008-0000-0800-000015000000}"/>
            </a:ext>
          </a:extLst>
        </xdr:cNvPr>
        <xdr:cNvPicPr>
          <a:picLocks noChangeAspect="1"/>
        </xdr:cNvPicPr>
      </xdr:nvPicPr>
      <xdr:blipFill>
        <a:blip xmlns:r="http://schemas.openxmlformats.org/officeDocument/2006/relationships" r:embed="rId1" cstate="print"/>
        <a:stretch>
          <a:fillRect/>
        </a:stretch>
      </xdr:blipFill>
      <xdr:spPr>
        <a:xfrm>
          <a:off x="1343025" y="38100"/>
          <a:ext cx="381000" cy="343535"/>
        </a:xfrm>
        <a:prstGeom prst="rect">
          <a:avLst/>
        </a:prstGeom>
      </xdr:spPr>
    </xdr:pic>
    <xdr:clientData/>
  </xdr:twoCellAnchor>
  <xdr:twoCellAnchor>
    <xdr:from>
      <xdr:col>0</xdr:col>
      <xdr:colOff>289560</xdr:colOff>
      <xdr:row>1</xdr:row>
      <xdr:rowOff>15240</xdr:rowOff>
    </xdr:from>
    <xdr:to>
      <xdr:col>0</xdr:col>
      <xdr:colOff>1013460</xdr:colOff>
      <xdr:row>26</xdr:row>
      <xdr:rowOff>38100</xdr:rowOff>
    </xdr:to>
    <xdr:sp macro="" textlink="">
      <xdr:nvSpPr>
        <xdr:cNvPr id="3" name="Dikdörtgen: Köşeleri Yuvarlatılmış 2">
          <a:extLst>
            <a:ext uri="{FF2B5EF4-FFF2-40B4-BE49-F238E27FC236}">
              <a16:creationId xmlns:a16="http://schemas.microsoft.com/office/drawing/2014/main" id="{03A6F080-97D6-4105-B4F2-BB0A77E20049}"/>
            </a:ext>
          </a:extLst>
        </xdr:cNvPr>
        <xdr:cNvSpPr/>
      </xdr:nvSpPr>
      <xdr:spPr>
        <a:xfrm>
          <a:off x="289560" y="487680"/>
          <a:ext cx="723900" cy="4312920"/>
        </a:xfrm>
        <a:prstGeom prst="round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tr-TR" sz="1100"/>
        </a:p>
      </xdr:txBody>
    </xdr:sp>
    <xdr:clientData/>
  </xdr:twoCellAnchor>
  <xdr:twoCellAnchor>
    <xdr:from>
      <xdr:col>0</xdr:col>
      <xdr:colOff>320040</xdr:colOff>
      <xdr:row>20</xdr:row>
      <xdr:rowOff>7620</xdr:rowOff>
    </xdr:from>
    <xdr:to>
      <xdr:col>0</xdr:col>
      <xdr:colOff>999778</xdr:colOff>
      <xdr:row>24</xdr:row>
      <xdr:rowOff>127400</xdr:rowOff>
    </xdr:to>
    <xdr:grpSp>
      <xdr:nvGrpSpPr>
        <xdr:cNvPr id="7" name="Grup 6">
          <a:hlinkClick xmlns:r="http://schemas.openxmlformats.org/officeDocument/2006/relationships" r:id="rId2"/>
          <a:extLst>
            <a:ext uri="{FF2B5EF4-FFF2-40B4-BE49-F238E27FC236}">
              <a16:creationId xmlns:a16="http://schemas.microsoft.com/office/drawing/2014/main" id="{94C2D89D-D158-4E05-B989-1CE127BA3D14}"/>
            </a:ext>
          </a:extLst>
        </xdr:cNvPr>
        <xdr:cNvGrpSpPr/>
      </xdr:nvGrpSpPr>
      <xdr:grpSpPr>
        <a:xfrm>
          <a:off x="320040" y="3855720"/>
          <a:ext cx="679738" cy="729380"/>
          <a:chOff x="10835640" y="502920"/>
          <a:chExt cx="679738" cy="729380"/>
        </a:xfrm>
      </xdr:grpSpPr>
      <xdr:pic>
        <xdr:nvPicPr>
          <xdr:cNvPr id="23" name="Grafik 22" descr="Sınıf">
            <a:extLst>
              <a:ext uri="{FF2B5EF4-FFF2-40B4-BE49-F238E27FC236}">
                <a16:creationId xmlns:a16="http://schemas.microsoft.com/office/drawing/2014/main" id="{0B69A0F8-A4AA-80E8-3AD8-734216EEE17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0888980" y="502920"/>
            <a:ext cx="533400" cy="533400"/>
          </a:xfrm>
          <a:prstGeom prst="rect">
            <a:avLst/>
          </a:prstGeom>
        </xdr:spPr>
      </xdr:pic>
      <xdr:sp macro="" textlink="">
        <xdr:nvSpPr>
          <xdr:cNvPr id="24" name="Metin kutusu 23">
            <a:extLst>
              <a:ext uri="{FF2B5EF4-FFF2-40B4-BE49-F238E27FC236}">
                <a16:creationId xmlns:a16="http://schemas.microsoft.com/office/drawing/2014/main" id="{09B13F51-8718-BBEC-680E-D42ECB51F4B9}"/>
              </a:ext>
            </a:extLst>
          </xdr:cNvPr>
          <xdr:cNvSpPr txBox="1"/>
        </xdr:nvSpPr>
        <xdr:spPr>
          <a:xfrm>
            <a:off x="10835640" y="96774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tr-TR" sz="1100" b="1">
                <a:solidFill>
                  <a:srgbClr val="0070C0"/>
                </a:solidFill>
              </a:rPr>
              <a:t>Ders Seç</a:t>
            </a:r>
          </a:p>
        </xdr:txBody>
      </xdr:sp>
    </xdr:grpSp>
    <xdr:clientData/>
  </xdr:twoCellAnchor>
  <xdr:twoCellAnchor>
    <xdr:from>
      <xdr:col>0</xdr:col>
      <xdr:colOff>312420</xdr:colOff>
      <xdr:row>13</xdr:row>
      <xdr:rowOff>144780</xdr:rowOff>
    </xdr:from>
    <xdr:to>
      <xdr:col>0</xdr:col>
      <xdr:colOff>992158</xdr:colOff>
      <xdr:row>17</xdr:row>
      <xdr:rowOff>150260</xdr:rowOff>
    </xdr:to>
    <xdr:grpSp>
      <xdr:nvGrpSpPr>
        <xdr:cNvPr id="26" name="Grup 25">
          <a:hlinkClick xmlns:r="http://schemas.openxmlformats.org/officeDocument/2006/relationships" r:id="rId5"/>
          <a:extLst>
            <a:ext uri="{FF2B5EF4-FFF2-40B4-BE49-F238E27FC236}">
              <a16:creationId xmlns:a16="http://schemas.microsoft.com/office/drawing/2014/main" id="{2C4625F1-E510-475A-898B-FE0A2AF275E4}"/>
            </a:ext>
          </a:extLst>
        </xdr:cNvPr>
        <xdr:cNvGrpSpPr/>
      </xdr:nvGrpSpPr>
      <xdr:grpSpPr>
        <a:xfrm>
          <a:off x="312420" y="2834640"/>
          <a:ext cx="679738" cy="706520"/>
          <a:chOff x="632460" y="1257300"/>
          <a:chExt cx="679738" cy="706520"/>
        </a:xfrm>
      </xdr:grpSpPr>
      <xdr:pic>
        <xdr:nvPicPr>
          <xdr:cNvPr id="27" name="Grafik 26" descr="Çalışan kimlik kartı">
            <a:extLst>
              <a:ext uri="{FF2B5EF4-FFF2-40B4-BE49-F238E27FC236}">
                <a16:creationId xmlns:a16="http://schemas.microsoft.com/office/drawing/2014/main" id="{25A9C5E0-7B35-BA54-5E25-7E45A7C22DD6}"/>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716280" y="1257300"/>
            <a:ext cx="518400" cy="518400"/>
          </a:xfrm>
          <a:prstGeom prst="rect">
            <a:avLst/>
          </a:prstGeom>
        </xdr:spPr>
      </xdr:pic>
      <xdr:sp macro="" textlink="">
        <xdr:nvSpPr>
          <xdr:cNvPr id="28" name="Metin kutusu 27">
            <a:extLst>
              <a:ext uri="{FF2B5EF4-FFF2-40B4-BE49-F238E27FC236}">
                <a16:creationId xmlns:a16="http://schemas.microsoft.com/office/drawing/2014/main" id="{EA4B8D0A-A21F-67BC-942C-5CEA65F2A8F4}"/>
              </a:ext>
            </a:extLst>
          </xdr:cNvPr>
          <xdr:cNvSpPr txBox="1"/>
        </xdr:nvSpPr>
        <xdr:spPr>
          <a:xfrm>
            <a:off x="632460" y="1699260"/>
            <a:ext cx="6797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100" b="1">
                <a:solidFill>
                  <a:srgbClr val="0070C0"/>
                </a:solidFill>
              </a:rPr>
              <a:t>Ana</a:t>
            </a:r>
            <a:r>
              <a:rPr lang="tr-TR" sz="1100" b="1" baseline="0">
                <a:solidFill>
                  <a:srgbClr val="0070C0"/>
                </a:solidFill>
              </a:rPr>
              <a:t> Sayfa</a:t>
            </a:r>
            <a:endParaRPr lang="tr-TR" sz="1100" b="1">
              <a:solidFill>
                <a:srgbClr val="0070C0"/>
              </a:solidFill>
            </a:endParaRPr>
          </a:p>
        </xdr:txBody>
      </xdr:sp>
    </xdr:grpSp>
    <xdr:clientData/>
  </xdr:twoCellAnchor>
  <xdr:twoCellAnchor>
    <xdr:from>
      <xdr:col>0</xdr:col>
      <xdr:colOff>312420</xdr:colOff>
      <xdr:row>1</xdr:row>
      <xdr:rowOff>68581</xdr:rowOff>
    </xdr:from>
    <xdr:to>
      <xdr:col>0</xdr:col>
      <xdr:colOff>992158</xdr:colOff>
      <xdr:row>6</xdr:row>
      <xdr:rowOff>60960</xdr:rowOff>
    </xdr:to>
    <xdr:grpSp>
      <xdr:nvGrpSpPr>
        <xdr:cNvPr id="32" name="Grup 31">
          <a:hlinkClick xmlns:r="http://schemas.openxmlformats.org/officeDocument/2006/relationships" r:id="rId8"/>
          <a:extLst>
            <a:ext uri="{FF2B5EF4-FFF2-40B4-BE49-F238E27FC236}">
              <a16:creationId xmlns:a16="http://schemas.microsoft.com/office/drawing/2014/main" id="{9C25A364-B8B1-61EC-92A0-882C8F0E6B61}"/>
            </a:ext>
          </a:extLst>
        </xdr:cNvPr>
        <xdr:cNvGrpSpPr/>
      </xdr:nvGrpSpPr>
      <xdr:grpSpPr>
        <a:xfrm>
          <a:off x="312420" y="541021"/>
          <a:ext cx="679738" cy="929639"/>
          <a:chOff x="312420" y="2385061"/>
          <a:chExt cx="679738" cy="929639"/>
        </a:xfrm>
      </xdr:grpSpPr>
      <xdr:pic>
        <xdr:nvPicPr>
          <xdr:cNvPr id="30" name="Resim 29">
            <a:extLst>
              <a:ext uri="{FF2B5EF4-FFF2-40B4-BE49-F238E27FC236}">
                <a16:creationId xmlns:a16="http://schemas.microsoft.com/office/drawing/2014/main" id="{EE253905-31AE-50A0-784E-92CD4DE95C04}"/>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1001" y="2385061"/>
            <a:ext cx="563880" cy="563880"/>
          </a:xfrm>
          <a:prstGeom prst="rect">
            <a:avLst/>
          </a:prstGeom>
        </xdr:spPr>
      </xdr:pic>
      <xdr:sp macro="" textlink="">
        <xdr:nvSpPr>
          <xdr:cNvPr id="31" name="Metin kutusu 30">
            <a:extLst>
              <a:ext uri="{FF2B5EF4-FFF2-40B4-BE49-F238E27FC236}">
                <a16:creationId xmlns:a16="http://schemas.microsoft.com/office/drawing/2014/main" id="{2B9E8734-74AB-4597-97D8-6F005BE4F164}"/>
              </a:ext>
            </a:extLst>
          </xdr:cNvPr>
          <xdr:cNvSpPr txBox="1"/>
        </xdr:nvSpPr>
        <xdr:spPr>
          <a:xfrm>
            <a:off x="312420" y="2834640"/>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E-Okul</a:t>
            </a:r>
          </a:p>
          <a:p>
            <a:pPr algn="ctr"/>
            <a:r>
              <a:rPr lang="tr-TR" sz="1100" b="1">
                <a:solidFill>
                  <a:srgbClr val="0070C0"/>
                </a:solidFill>
              </a:rPr>
              <a:t>Aktarım</a:t>
            </a:r>
          </a:p>
        </xdr:txBody>
      </xdr:sp>
    </xdr:grpSp>
    <xdr:clientData/>
  </xdr:twoCellAnchor>
  <xdr:twoCellAnchor>
    <xdr:from>
      <xdr:col>0</xdr:col>
      <xdr:colOff>312420</xdr:colOff>
      <xdr:row>7</xdr:row>
      <xdr:rowOff>91440</xdr:rowOff>
    </xdr:from>
    <xdr:to>
      <xdr:col>0</xdr:col>
      <xdr:colOff>992158</xdr:colOff>
      <xdr:row>12</xdr:row>
      <xdr:rowOff>152401</xdr:rowOff>
    </xdr:to>
    <xdr:grpSp>
      <xdr:nvGrpSpPr>
        <xdr:cNvPr id="36" name="Grup 35">
          <a:hlinkClick xmlns:r="http://schemas.openxmlformats.org/officeDocument/2006/relationships" r:id="rId10"/>
          <a:extLst>
            <a:ext uri="{FF2B5EF4-FFF2-40B4-BE49-F238E27FC236}">
              <a16:creationId xmlns:a16="http://schemas.microsoft.com/office/drawing/2014/main" id="{1205DE67-A82C-A411-BC47-C4571B40CEB1}"/>
            </a:ext>
          </a:extLst>
        </xdr:cNvPr>
        <xdr:cNvGrpSpPr/>
      </xdr:nvGrpSpPr>
      <xdr:grpSpPr>
        <a:xfrm>
          <a:off x="312420" y="1684020"/>
          <a:ext cx="679738" cy="975361"/>
          <a:chOff x="312420" y="1645920"/>
          <a:chExt cx="679738" cy="975361"/>
        </a:xfrm>
      </xdr:grpSpPr>
      <xdr:pic>
        <xdr:nvPicPr>
          <xdr:cNvPr id="34" name="Grafik 33" descr="Liste">
            <a:extLst>
              <a:ext uri="{FF2B5EF4-FFF2-40B4-BE49-F238E27FC236}">
                <a16:creationId xmlns:a16="http://schemas.microsoft.com/office/drawing/2014/main" id="{757A2F29-DAF6-00BF-A0AE-DABBBAC3D1A7}"/>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381000" y="1645920"/>
            <a:ext cx="548640" cy="548640"/>
          </a:xfrm>
          <a:prstGeom prst="rect">
            <a:avLst/>
          </a:prstGeom>
        </xdr:spPr>
      </xdr:pic>
      <xdr:sp macro="" textlink="">
        <xdr:nvSpPr>
          <xdr:cNvPr id="35" name="Metin kutusu 34">
            <a:extLst>
              <a:ext uri="{FF2B5EF4-FFF2-40B4-BE49-F238E27FC236}">
                <a16:creationId xmlns:a16="http://schemas.microsoft.com/office/drawing/2014/main" id="{D657D9C0-8592-4533-A7CB-4C4E81375015}"/>
              </a:ext>
            </a:extLst>
          </xdr:cNvPr>
          <xdr:cNvSpPr txBox="1"/>
        </xdr:nvSpPr>
        <xdr:spPr>
          <a:xfrm>
            <a:off x="312420" y="2141221"/>
            <a:ext cx="679738" cy="480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100" b="1">
                <a:solidFill>
                  <a:srgbClr val="0070C0"/>
                </a:solidFill>
              </a:rPr>
              <a:t>Ölçütleri</a:t>
            </a:r>
          </a:p>
          <a:p>
            <a:pPr algn="ctr"/>
            <a:r>
              <a:rPr lang="tr-TR" sz="1100" b="1">
                <a:solidFill>
                  <a:srgbClr val="0070C0"/>
                </a:solidFill>
              </a:rPr>
              <a:t>Düzenle</a:t>
            </a:r>
          </a:p>
        </xdr:txBody>
      </xdr:sp>
    </xdr:grpSp>
    <xdr:clientData/>
  </xdr:twoCellAnchor>
  <xdr:twoCellAnchor>
    <xdr:from>
      <xdr:col>25</xdr:col>
      <xdr:colOff>129541</xdr:colOff>
      <xdr:row>0</xdr:row>
      <xdr:rowOff>466725</xdr:rowOff>
    </xdr:from>
    <xdr:to>
      <xdr:col>28</xdr:col>
      <xdr:colOff>414466</xdr:colOff>
      <xdr:row>4</xdr:row>
      <xdr:rowOff>19049</xdr:rowOff>
    </xdr:to>
    <xdr:grpSp>
      <xdr:nvGrpSpPr>
        <xdr:cNvPr id="22" name="Grup 21">
          <a:hlinkClick xmlns:r="http://schemas.openxmlformats.org/officeDocument/2006/relationships" r:id="rId13"/>
          <a:extLst>
            <a:ext uri="{FF2B5EF4-FFF2-40B4-BE49-F238E27FC236}">
              <a16:creationId xmlns:a16="http://schemas.microsoft.com/office/drawing/2014/main" id="{395BD3BB-B3CF-4191-854D-84F65BCC2286}"/>
            </a:ext>
          </a:extLst>
        </xdr:cNvPr>
        <xdr:cNvGrpSpPr/>
      </xdr:nvGrpSpPr>
      <xdr:grpSpPr>
        <a:xfrm>
          <a:off x="8785861" y="466725"/>
          <a:ext cx="2113725" cy="581024"/>
          <a:chOff x="10968990" y="1672590"/>
          <a:chExt cx="2113725" cy="581024"/>
        </a:xfrm>
      </xdr:grpSpPr>
      <xdr:sp macro="" textlink="">
        <xdr:nvSpPr>
          <xdr:cNvPr id="25" name="34 Yuvarlatılmış Dikdörtgen">
            <a:extLst>
              <a:ext uri="{FF2B5EF4-FFF2-40B4-BE49-F238E27FC236}">
                <a16:creationId xmlns:a16="http://schemas.microsoft.com/office/drawing/2014/main" id="{FE4A2B95-9A5D-1AD5-6B85-4ED1CF891480}"/>
              </a:ext>
            </a:extLst>
          </xdr:cNvPr>
          <xdr:cNvSpPr/>
        </xdr:nvSpPr>
        <xdr:spPr>
          <a:xfrm>
            <a:off x="10968990" y="167259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1.PERFORMANS</a:t>
            </a:r>
          </a:p>
        </xdr:txBody>
      </xdr:sp>
      <xdr:sp macro="" textlink="">
        <xdr:nvSpPr>
          <xdr:cNvPr id="29" name="49 Oval">
            <a:extLst>
              <a:ext uri="{FF2B5EF4-FFF2-40B4-BE49-F238E27FC236}">
                <a16:creationId xmlns:a16="http://schemas.microsoft.com/office/drawing/2014/main" id="{EA4F3A71-5250-1068-053D-BA05DD1EC158}"/>
              </a:ext>
            </a:extLst>
          </xdr:cNvPr>
          <xdr:cNvSpPr/>
        </xdr:nvSpPr>
        <xdr:spPr>
          <a:xfrm>
            <a:off x="12561570" y="169164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33" name="35 Resim" descr="students.png">
            <a:extLst>
              <a:ext uri="{FF2B5EF4-FFF2-40B4-BE49-F238E27FC236}">
                <a16:creationId xmlns:a16="http://schemas.microsoft.com/office/drawing/2014/main" id="{0424C838-9F3A-6C79-18D1-67023F47BA1A}"/>
              </a:ext>
            </a:extLst>
          </xdr:cNvPr>
          <xdr:cNvPicPr>
            <a:picLocks noChangeAspect="1"/>
          </xdr:cNvPicPr>
        </xdr:nvPicPr>
        <xdr:blipFill>
          <a:blip xmlns:r="http://schemas.openxmlformats.org/officeDocument/2006/relationships" r:embed="rId14" cstate="print"/>
          <a:stretch>
            <a:fillRect/>
          </a:stretch>
        </xdr:blipFill>
        <xdr:spPr>
          <a:xfrm>
            <a:off x="12637770" y="1777365"/>
            <a:ext cx="388873" cy="371728"/>
          </a:xfrm>
          <a:prstGeom prst="rect">
            <a:avLst/>
          </a:prstGeom>
        </xdr:spPr>
      </xdr:pic>
    </xdr:grpSp>
    <xdr:clientData/>
  </xdr:twoCellAnchor>
  <xdr:twoCellAnchor>
    <xdr:from>
      <xdr:col>25</xdr:col>
      <xdr:colOff>129541</xdr:colOff>
      <xdr:row>4</xdr:row>
      <xdr:rowOff>97155</xdr:rowOff>
    </xdr:from>
    <xdr:to>
      <xdr:col>28</xdr:col>
      <xdr:colOff>414466</xdr:colOff>
      <xdr:row>7</xdr:row>
      <xdr:rowOff>114299</xdr:rowOff>
    </xdr:to>
    <xdr:grpSp>
      <xdr:nvGrpSpPr>
        <xdr:cNvPr id="37" name="Grup 36">
          <a:hlinkClick xmlns:r="http://schemas.openxmlformats.org/officeDocument/2006/relationships" r:id="rId15"/>
          <a:extLst>
            <a:ext uri="{FF2B5EF4-FFF2-40B4-BE49-F238E27FC236}">
              <a16:creationId xmlns:a16="http://schemas.microsoft.com/office/drawing/2014/main" id="{0E6499B3-63CC-463B-827E-1CABE44E4904}"/>
            </a:ext>
          </a:extLst>
        </xdr:cNvPr>
        <xdr:cNvGrpSpPr/>
      </xdr:nvGrpSpPr>
      <xdr:grpSpPr>
        <a:xfrm>
          <a:off x="8785861" y="1125855"/>
          <a:ext cx="2113725" cy="581024"/>
          <a:chOff x="10968990" y="2331720"/>
          <a:chExt cx="2113725" cy="581024"/>
        </a:xfrm>
      </xdr:grpSpPr>
      <xdr:sp macro="" textlink="">
        <xdr:nvSpPr>
          <xdr:cNvPr id="38" name="36 Yuvarlatılmış Dikdörtgen">
            <a:extLst>
              <a:ext uri="{FF2B5EF4-FFF2-40B4-BE49-F238E27FC236}">
                <a16:creationId xmlns:a16="http://schemas.microsoft.com/office/drawing/2014/main" id="{F81631CF-2251-A47D-FDAD-82E47CF2F769}"/>
              </a:ext>
            </a:extLst>
          </xdr:cNvPr>
          <xdr:cNvSpPr/>
        </xdr:nvSpPr>
        <xdr:spPr>
          <a:xfrm>
            <a:off x="10968990" y="233172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2.PERFORMANS</a:t>
            </a:r>
          </a:p>
        </xdr:txBody>
      </xdr:sp>
      <xdr:sp macro="" textlink="">
        <xdr:nvSpPr>
          <xdr:cNvPr id="39" name="49 Oval">
            <a:extLst>
              <a:ext uri="{FF2B5EF4-FFF2-40B4-BE49-F238E27FC236}">
                <a16:creationId xmlns:a16="http://schemas.microsoft.com/office/drawing/2014/main" id="{D0EBE8D0-3039-FE4A-3F73-108722497163}"/>
              </a:ext>
            </a:extLst>
          </xdr:cNvPr>
          <xdr:cNvSpPr/>
        </xdr:nvSpPr>
        <xdr:spPr>
          <a:xfrm>
            <a:off x="12561570" y="2350770"/>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0" name="37 Resim" descr="students.png">
            <a:extLst>
              <a:ext uri="{FF2B5EF4-FFF2-40B4-BE49-F238E27FC236}">
                <a16:creationId xmlns:a16="http://schemas.microsoft.com/office/drawing/2014/main" id="{87D7BCD4-B6EF-04ED-259B-56A2A49FFB11}"/>
              </a:ext>
            </a:extLst>
          </xdr:cNvPr>
          <xdr:cNvPicPr>
            <a:picLocks noChangeAspect="1"/>
          </xdr:cNvPicPr>
        </xdr:nvPicPr>
        <xdr:blipFill>
          <a:blip xmlns:r="http://schemas.openxmlformats.org/officeDocument/2006/relationships" r:embed="rId14" cstate="print"/>
          <a:stretch>
            <a:fillRect/>
          </a:stretch>
        </xdr:blipFill>
        <xdr:spPr>
          <a:xfrm>
            <a:off x="12637770" y="2426970"/>
            <a:ext cx="388873" cy="371728"/>
          </a:xfrm>
          <a:prstGeom prst="rect">
            <a:avLst/>
          </a:prstGeom>
        </xdr:spPr>
      </xdr:pic>
    </xdr:grpSp>
    <xdr:clientData/>
  </xdr:twoCellAnchor>
  <xdr:twoCellAnchor>
    <xdr:from>
      <xdr:col>25</xdr:col>
      <xdr:colOff>129541</xdr:colOff>
      <xdr:row>8</xdr:row>
      <xdr:rowOff>17145</xdr:rowOff>
    </xdr:from>
    <xdr:to>
      <xdr:col>28</xdr:col>
      <xdr:colOff>433516</xdr:colOff>
      <xdr:row>11</xdr:row>
      <xdr:rowOff>49529</xdr:rowOff>
    </xdr:to>
    <xdr:grpSp>
      <xdr:nvGrpSpPr>
        <xdr:cNvPr id="41" name="Grup 40">
          <a:hlinkClick xmlns:r="http://schemas.openxmlformats.org/officeDocument/2006/relationships" r:id="rId16"/>
          <a:extLst>
            <a:ext uri="{FF2B5EF4-FFF2-40B4-BE49-F238E27FC236}">
              <a16:creationId xmlns:a16="http://schemas.microsoft.com/office/drawing/2014/main" id="{CBEB4432-1FC6-4912-98FE-56CF7E7D0669}"/>
            </a:ext>
          </a:extLst>
        </xdr:cNvPr>
        <xdr:cNvGrpSpPr/>
      </xdr:nvGrpSpPr>
      <xdr:grpSpPr>
        <a:xfrm>
          <a:off x="8785861" y="1792605"/>
          <a:ext cx="2132775" cy="581024"/>
          <a:chOff x="10968990" y="2998470"/>
          <a:chExt cx="2132775" cy="581024"/>
        </a:xfrm>
      </xdr:grpSpPr>
      <xdr:sp macro="" textlink="">
        <xdr:nvSpPr>
          <xdr:cNvPr id="42" name="38 Yuvarlatılmış Dikdörtgen">
            <a:extLst>
              <a:ext uri="{FF2B5EF4-FFF2-40B4-BE49-F238E27FC236}">
                <a16:creationId xmlns:a16="http://schemas.microsoft.com/office/drawing/2014/main" id="{106EA43A-CFE1-8962-9E3E-98D6237C5736}"/>
              </a:ext>
            </a:extLst>
          </xdr:cNvPr>
          <xdr:cNvSpPr/>
        </xdr:nvSpPr>
        <xdr:spPr>
          <a:xfrm>
            <a:off x="10968990" y="2998470"/>
            <a:ext cx="1895475" cy="581024"/>
          </a:xfrm>
          <a:prstGeom prst="roundRect">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l"/>
            <a:r>
              <a:rPr lang="tr-TR" sz="1400" b="1"/>
              <a:t>3.PERFORMANS</a:t>
            </a:r>
          </a:p>
        </xdr:txBody>
      </xdr:sp>
      <xdr:sp macro="" textlink="">
        <xdr:nvSpPr>
          <xdr:cNvPr id="43" name="49 Oval">
            <a:extLst>
              <a:ext uri="{FF2B5EF4-FFF2-40B4-BE49-F238E27FC236}">
                <a16:creationId xmlns:a16="http://schemas.microsoft.com/office/drawing/2014/main" id="{3F5BFC2B-E5D7-BA6E-AB01-C124A8945EBB}"/>
              </a:ext>
            </a:extLst>
          </xdr:cNvPr>
          <xdr:cNvSpPr/>
        </xdr:nvSpPr>
        <xdr:spPr>
          <a:xfrm>
            <a:off x="12580620" y="3007995"/>
            <a:ext cx="521145" cy="542926"/>
          </a:xfrm>
          <a:prstGeom prst="ellipse">
            <a:avLst/>
          </a:prstGeom>
          <a:ln/>
          <a:effectLst>
            <a:outerShdw blurRad="50800" dist="38100" dir="8100000" algn="tr" rotWithShape="0">
              <a:prstClr val="black">
                <a:alpha val="40000"/>
              </a:prstClr>
            </a:outerShdw>
          </a:effectLst>
        </xdr:spPr>
        <xdr:style>
          <a:lnRef idx="1">
            <a:schemeClr val="accent3"/>
          </a:lnRef>
          <a:fillRef idx="3">
            <a:schemeClr val="accent3"/>
          </a:fillRef>
          <a:effectRef idx="2">
            <a:schemeClr val="accent3"/>
          </a:effectRef>
          <a:fontRef idx="minor">
            <a:schemeClr val="lt1"/>
          </a:fontRef>
        </xdr:style>
        <xdr:txBody>
          <a:bodyPr vertOverflow="clip" rtlCol="0" anchor="ctr"/>
          <a:lstStyle/>
          <a:p>
            <a:pPr algn="ctr"/>
            <a:endParaRPr lang="tr-TR" sz="1100"/>
          </a:p>
        </xdr:txBody>
      </xdr:sp>
      <xdr:pic>
        <xdr:nvPicPr>
          <xdr:cNvPr id="44" name="39 Resim" descr="students.png">
            <a:extLst>
              <a:ext uri="{FF2B5EF4-FFF2-40B4-BE49-F238E27FC236}">
                <a16:creationId xmlns:a16="http://schemas.microsoft.com/office/drawing/2014/main" id="{D4CA5696-72A5-46A9-167A-2F0333580543}"/>
              </a:ext>
            </a:extLst>
          </xdr:cNvPr>
          <xdr:cNvPicPr>
            <a:picLocks noChangeAspect="1"/>
          </xdr:cNvPicPr>
        </xdr:nvPicPr>
        <xdr:blipFill>
          <a:blip xmlns:r="http://schemas.openxmlformats.org/officeDocument/2006/relationships" r:embed="rId14" cstate="print"/>
          <a:stretch>
            <a:fillRect/>
          </a:stretch>
        </xdr:blipFill>
        <xdr:spPr>
          <a:xfrm>
            <a:off x="12656820" y="3093720"/>
            <a:ext cx="388873" cy="371728"/>
          </a:xfrm>
          <a:prstGeom prst="rect">
            <a:avLst/>
          </a:prstGeom>
        </xdr:spPr>
      </xdr:pic>
    </xdr:grpSp>
    <xdr:clientData/>
  </xdr:twoCellAnchor>
  <xdr:twoCellAnchor editAs="oneCell">
    <xdr:from>
      <xdr:col>25</xdr:col>
      <xdr:colOff>361951</xdr:colOff>
      <xdr:row>11</xdr:row>
      <xdr:rowOff>180975</xdr:rowOff>
    </xdr:from>
    <xdr:to>
      <xdr:col>28</xdr:col>
      <xdr:colOff>125731</xdr:colOff>
      <xdr:row>14</xdr:row>
      <xdr:rowOff>163195</xdr:rowOff>
    </xdr:to>
    <xdr:pic>
      <xdr:nvPicPr>
        <xdr:cNvPr id="45" name="Resim 44">
          <a:hlinkClick xmlns:r="http://schemas.openxmlformats.org/officeDocument/2006/relationships" r:id="rId17"/>
          <a:extLst>
            <a:ext uri="{FF2B5EF4-FFF2-40B4-BE49-F238E27FC236}">
              <a16:creationId xmlns:a16="http://schemas.microsoft.com/office/drawing/2014/main" id="{467C82D1-FDD3-413A-829C-11A37E299C4C}"/>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tretch>
          <a:fillRect/>
        </a:stretch>
      </xdr:blipFill>
      <xdr:spPr>
        <a:xfrm>
          <a:off x="9018271" y="2505075"/>
          <a:ext cx="1592580" cy="530860"/>
        </a:xfrm>
        <a:prstGeom prst="rect">
          <a:avLst/>
        </a:prstGeom>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1">
    <tabColor theme="1" tint="4.9989318521683403E-2"/>
  </sheetPr>
  <dimension ref="A1:Y32"/>
  <sheetViews>
    <sheetView workbookViewId="0">
      <selection activeCell="E11" sqref="E11:N11"/>
    </sheetView>
  </sheetViews>
  <sheetFormatPr defaultColWidth="9.109375" defaultRowHeight="14.4" x14ac:dyDescent="0.3"/>
  <cols>
    <col min="1" max="3" width="9.109375" style="1"/>
    <col min="4" max="4" width="44.44140625" style="1" customWidth="1"/>
    <col min="5" max="14" width="8.33203125" style="1" customWidth="1"/>
    <col min="15" max="16384" width="9.109375" style="1"/>
  </cols>
  <sheetData>
    <row r="1" spans="1:25" ht="10.5" customHeight="1" x14ac:dyDescent="0.3">
      <c r="A1" s="48"/>
      <c r="B1" s="48"/>
      <c r="C1" s="48"/>
      <c r="D1" s="48"/>
      <c r="E1" s="48"/>
      <c r="F1" s="48"/>
      <c r="G1" s="48"/>
      <c r="H1" s="48"/>
      <c r="I1" s="48"/>
      <c r="J1" s="48"/>
      <c r="K1" s="48"/>
      <c r="L1" s="48"/>
      <c r="M1" s="48"/>
      <c r="N1" s="48"/>
      <c r="O1" s="48"/>
      <c r="P1" s="48"/>
      <c r="Q1" s="48"/>
      <c r="R1" s="48"/>
      <c r="S1" s="48"/>
      <c r="T1" s="48"/>
      <c r="U1" s="48"/>
      <c r="V1" s="9"/>
      <c r="W1" s="9"/>
      <c r="X1" s="9"/>
      <c r="Y1" s="9"/>
    </row>
    <row r="2" spans="1:25" ht="9" customHeight="1" x14ac:dyDescent="0.3">
      <c r="A2" s="48"/>
      <c r="B2" s="48"/>
      <c r="C2" s="48"/>
      <c r="D2" s="48"/>
      <c r="E2" s="48"/>
      <c r="F2" s="48"/>
      <c r="G2" s="48"/>
      <c r="H2" s="48"/>
      <c r="I2" s="48"/>
      <c r="J2" s="48"/>
      <c r="K2" s="48"/>
      <c r="L2" s="48"/>
      <c r="M2" s="48"/>
      <c r="N2" s="48"/>
      <c r="O2" s="48"/>
      <c r="P2" s="48"/>
      <c r="Q2" s="48"/>
      <c r="R2" s="48"/>
      <c r="S2" s="48"/>
      <c r="T2" s="48"/>
      <c r="U2" s="48"/>
      <c r="V2" s="9"/>
      <c r="W2" s="9"/>
      <c r="X2" s="9"/>
      <c r="Y2" s="9"/>
    </row>
    <row r="3" spans="1:25" ht="10.5" customHeight="1" x14ac:dyDescent="0.3">
      <c r="A3" s="48"/>
      <c r="B3" s="48"/>
      <c r="C3" s="48"/>
      <c r="D3" s="48"/>
      <c r="E3" s="48"/>
      <c r="F3" s="48"/>
      <c r="G3" s="48"/>
      <c r="H3" s="48"/>
      <c r="I3" s="48"/>
      <c r="J3" s="48"/>
      <c r="K3" s="48"/>
      <c r="L3" s="48"/>
      <c r="M3" s="48"/>
      <c r="N3" s="48"/>
      <c r="O3" s="48"/>
      <c r="P3" s="48"/>
      <c r="Q3" s="48"/>
      <c r="R3" s="48"/>
      <c r="S3" s="48"/>
      <c r="T3" s="48"/>
      <c r="U3" s="48"/>
      <c r="V3" s="9"/>
      <c r="W3" s="9"/>
      <c r="X3" s="9"/>
      <c r="Y3" s="9"/>
    </row>
    <row r="4" spans="1:25" ht="109.95" customHeight="1" x14ac:dyDescent="0.3">
      <c r="A4" s="48"/>
      <c r="B4" s="48"/>
      <c r="C4" s="48"/>
      <c r="D4" s="50" t="s">
        <v>99</v>
      </c>
      <c r="E4" s="50"/>
      <c r="F4" s="50"/>
      <c r="G4" s="50"/>
      <c r="H4" s="50"/>
      <c r="I4" s="50"/>
      <c r="J4" s="50"/>
      <c r="K4" s="50"/>
      <c r="L4" s="50"/>
      <c r="M4" s="50"/>
      <c r="N4" s="50"/>
      <c r="O4" s="48"/>
      <c r="P4" s="48"/>
      <c r="Q4" s="48"/>
      <c r="R4" s="48"/>
      <c r="S4" s="48"/>
      <c r="T4" s="48"/>
      <c r="U4" s="48"/>
      <c r="V4" s="9"/>
      <c r="W4" s="9"/>
      <c r="X4" s="9"/>
      <c r="Y4" s="9"/>
    </row>
    <row r="5" spans="1:25" ht="26.25" customHeight="1" x14ac:dyDescent="0.3">
      <c r="A5" s="48"/>
      <c r="B5" s="48"/>
      <c r="C5" s="48"/>
      <c r="D5" s="8" t="s">
        <v>4</v>
      </c>
      <c r="E5" s="49" t="s">
        <v>132</v>
      </c>
      <c r="F5" s="49"/>
      <c r="G5" s="49"/>
      <c r="H5" s="49"/>
      <c r="I5" s="49"/>
      <c r="J5" s="49"/>
      <c r="K5" s="49"/>
      <c r="L5" s="49"/>
      <c r="M5" s="49"/>
      <c r="N5" s="49"/>
      <c r="O5" s="48"/>
      <c r="P5" s="48"/>
      <c r="Q5" s="48"/>
      <c r="R5" s="48"/>
      <c r="S5" s="48"/>
      <c r="T5" s="48"/>
      <c r="U5" s="48"/>
      <c r="V5" s="9"/>
      <c r="W5" s="9"/>
      <c r="X5" s="9"/>
      <c r="Y5" s="9"/>
    </row>
    <row r="6" spans="1:25" ht="26.25" customHeight="1" x14ac:dyDescent="0.3">
      <c r="A6" s="48"/>
      <c r="B6" s="48"/>
      <c r="C6" s="48"/>
      <c r="D6" s="8" t="s">
        <v>72</v>
      </c>
      <c r="E6" s="54"/>
      <c r="F6" s="55"/>
      <c r="G6" s="56"/>
      <c r="H6" s="51" t="s">
        <v>75</v>
      </c>
      <c r="I6" s="52"/>
      <c r="J6" s="52"/>
      <c r="K6" s="53"/>
      <c r="L6" s="54"/>
      <c r="M6" s="55"/>
      <c r="N6" s="56"/>
      <c r="O6" s="48"/>
      <c r="P6" s="48"/>
      <c r="Q6" s="48"/>
      <c r="R6" s="48"/>
      <c r="S6" s="48"/>
      <c r="T6" s="48"/>
      <c r="U6" s="48"/>
      <c r="V6" s="9"/>
      <c r="W6" s="9"/>
      <c r="X6" s="9"/>
      <c r="Y6" s="9"/>
    </row>
    <row r="7" spans="1:25" ht="26.25" customHeight="1" x14ac:dyDescent="0.3">
      <c r="A7" s="48"/>
      <c r="B7" s="48"/>
      <c r="C7" s="48"/>
      <c r="D7" s="8" t="s">
        <v>0</v>
      </c>
      <c r="E7" s="49" t="s">
        <v>133</v>
      </c>
      <c r="F7" s="49"/>
      <c r="G7" s="49"/>
      <c r="H7" s="49"/>
      <c r="I7" s="49"/>
      <c r="J7" s="49"/>
      <c r="K7" s="49"/>
      <c r="L7" s="49"/>
      <c r="M7" s="49"/>
      <c r="N7" s="49"/>
      <c r="O7" s="48"/>
      <c r="P7" s="48"/>
      <c r="Q7" s="48"/>
      <c r="R7" s="48"/>
      <c r="S7" s="48"/>
      <c r="T7" s="48"/>
      <c r="U7" s="48"/>
      <c r="V7" s="9"/>
      <c r="W7" s="9"/>
      <c r="X7" s="9"/>
      <c r="Y7" s="9"/>
    </row>
    <row r="8" spans="1:25" ht="26.25" customHeight="1" x14ac:dyDescent="0.3">
      <c r="A8" s="48"/>
      <c r="B8" s="48"/>
      <c r="C8" s="48"/>
      <c r="D8" s="8" t="s">
        <v>95</v>
      </c>
      <c r="E8" s="49" t="s">
        <v>134</v>
      </c>
      <c r="F8" s="49"/>
      <c r="G8" s="49"/>
      <c r="H8" s="49"/>
      <c r="I8" s="49"/>
      <c r="J8" s="49"/>
      <c r="K8" s="49"/>
      <c r="L8" s="49"/>
      <c r="M8" s="49"/>
      <c r="N8" s="49"/>
      <c r="O8" s="48"/>
      <c r="P8" s="48"/>
      <c r="Q8" s="48"/>
      <c r="R8" s="48"/>
      <c r="S8" s="48"/>
      <c r="T8" s="48"/>
      <c r="U8" s="48"/>
      <c r="V8" s="9"/>
      <c r="W8" s="9"/>
      <c r="X8" s="9"/>
      <c r="Y8" s="9"/>
    </row>
    <row r="9" spans="1:25" ht="26.25" customHeight="1" x14ac:dyDescent="0.3">
      <c r="A9" s="48"/>
      <c r="B9" s="48"/>
      <c r="C9" s="48"/>
      <c r="D9" s="8" t="s">
        <v>96</v>
      </c>
      <c r="E9" s="51" t="s">
        <v>135</v>
      </c>
      <c r="F9" s="52"/>
      <c r="G9" s="52"/>
      <c r="H9" s="52"/>
      <c r="I9" s="52"/>
      <c r="J9" s="52"/>
      <c r="K9" s="52"/>
      <c r="L9" s="52"/>
      <c r="M9" s="52"/>
      <c r="N9" s="53"/>
      <c r="O9" s="48"/>
      <c r="P9" s="48"/>
      <c r="Q9" s="48"/>
      <c r="R9" s="48"/>
      <c r="S9" s="48"/>
      <c r="T9" s="48"/>
      <c r="U9" s="48"/>
      <c r="V9" s="9"/>
      <c r="W9" s="9"/>
      <c r="X9" s="9"/>
      <c r="Y9" s="9"/>
    </row>
    <row r="10" spans="1:25" ht="26.25" customHeight="1" x14ac:dyDescent="0.3">
      <c r="A10" s="48"/>
      <c r="B10" s="48"/>
      <c r="C10" s="48"/>
      <c r="D10" s="8" t="s">
        <v>1</v>
      </c>
      <c r="E10" s="49"/>
      <c r="F10" s="49"/>
      <c r="G10" s="49"/>
      <c r="H10" s="49"/>
      <c r="I10" s="49"/>
      <c r="J10" s="49"/>
      <c r="K10" s="49"/>
      <c r="L10" s="49"/>
      <c r="M10" s="49"/>
      <c r="N10" s="49"/>
      <c r="O10" s="48"/>
      <c r="P10" s="48"/>
      <c r="Q10" s="48"/>
      <c r="R10" s="48"/>
      <c r="S10" s="48"/>
      <c r="T10" s="48"/>
      <c r="U10" s="48"/>
      <c r="V10" s="9"/>
      <c r="W10" s="9"/>
      <c r="X10" s="9"/>
      <c r="Y10" s="9"/>
    </row>
    <row r="11" spans="1:25" ht="26.25" customHeight="1" x14ac:dyDescent="0.3">
      <c r="A11" s="48"/>
      <c r="B11" s="48"/>
      <c r="C11" s="48"/>
      <c r="D11" s="8" t="s">
        <v>54</v>
      </c>
      <c r="E11" s="49"/>
      <c r="F11" s="49"/>
      <c r="G11" s="49"/>
      <c r="H11" s="49"/>
      <c r="I11" s="49"/>
      <c r="J11" s="49"/>
      <c r="K11" s="49"/>
      <c r="L11" s="49"/>
      <c r="M11" s="49"/>
      <c r="N11" s="49"/>
      <c r="O11" s="48"/>
      <c r="P11" s="48"/>
      <c r="Q11" s="48"/>
      <c r="R11" s="48"/>
      <c r="S11" s="48"/>
      <c r="T11" s="48"/>
      <c r="U11" s="48"/>
      <c r="V11" s="9"/>
      <c r="W11" s="9"/>
      <c r="X11" s="9"/>
      <c r="Y11" s="9"/>
    </row>
    <row r="12" spans="1:25" ht="26.25" customHeight="1" x14ac:dyDescent="0.3">
      <c r="A12" s="48"/>
      <c r="B12" s="48"/>
      <c r="C12" s="48"/>
      <c r="D12" s="8" t="s">
        <v>2</v>
      </c>
      <c r="E12" s="49"/>
      <c r="F12" s="49"/>
      <c r="G12" s="49"/>
      <c r="H12" s="49"/>
      <c r="I12" s="49"/>
      <c r="J12" s="49"/>
      <c r="K12" s="49"/>
      <c r="L12" s="49"/>
      <c r="M12" s="49"/>
      <c r="N12" s="49"/>
      <c r="O12" s="48"/>
      <c r="P12" s="48"/>
      <c r="Q12" s="48"/>
      <c r="R12" s="48"/>
      <c r="S12" s="48"/>
      <c r="T12" s="48"/>
      <c r="U12" s="48"/>
      <c r="V12" s="9"/>
      <c r="W12" s="9"/>
      <c r="X12" s="9"/>
      <c r="Y12" s="9"/>
    </row>
    <row r="13" spans="1:25" ht="26.25" customHeight="1" x14ac:dyDescent="0.3">
      <c r="A13" s="48"/>
      <c r="B13" s="48"/>
      <c r="C13" s="48"/>
      <c r="D13" s="8" t="s">
        <v>3</v>
      </c>
      <c r="E13" s="49"/>
      <c r="F13" s="49"/>
      <c r="G13" s="49"/>
      <c r="H13" s="49"/>
      <c r="I13" s="49"/>
      <c r="J13" s="49"/>
      <c r="K13" s="49"/>
      <c r="L13" s="49"/>
      <c r="M13" s="49"/>
      <c r="N13" s="49"/>
      <c r="O13" s="48"/>
      <c r="P13" s="48"/>
      <c r="Q13" s="48"/>
      <c r="R13" s="48"/>
      <c r="S13" s="48"/>
      <c r="T13" s="48"/>
      <c r="U13" s="48"/>
      <c r="V13" s="9"/>
      <c r="W13" s="9"/>
      <c r="X13" s="9"/>
      <c r="Y13" s="9"/>
    </row>
    <row r="14" spans="1:25" ht="9" customHeight="1" x14ac:dyDescent="0.3">
      <c r="A14" s="48"/>
      <c r="B14" s="48"/>
      <c r="C14" s="48"/>
      <c r="D14" s="48"/>
      <c r="E14" s="48"/>
      <c r="F14" s="48"/>
      <c r="G14" s="48"/>
      <c r="H14" s="48"/>
      <c r="I14" s="48"/>
      <c r="J14" s="48"/>
      <c r="K14" s="48"/>
      <c r="L14" s="48"/>
      <c r="M14" s="48"/>
      <c r="N14" s="48"/>
      <c r="O14" s="48"/>
      <c r="P14" s="48"/>
      <c r="Q14" s="48"/>
      <c r="R14" s="48"/>
      <c r="S14" s="48"/>
      <c r="T14" s="48"/>
      <c r="U14" s="48"/>
      <c r="V14" s="9"/>
      <c r="W14" s="9"/>
      <c r="X14" s="9"/>
      <c r="Y14" s="9"/>
    </row>
    <row r="15" spans="1:25" ht="26.25" customHeight="1" x14ac:dyDescent="0.3">
      <c r="A15" s="48"/>
      <c r="B15" s="48"/>
      <c r="C15" s="48"/>
      <c r="D15" s="48"/>
      <c r="E15" s="48"/>
      <c r="F15" s="48"/>
      <c r="G15" s="48"/>
      <c r="H15" s="48"/>
      <c r="I15" s="48"/>
      <c r="J15" s="48"/>
      <c r="K15" s="48"/>
      <c r="L15" s="48"/>
      <c r="M15" s="48"/>
      <c r="N15" s="48"/>
      <c r="O15" s="48"/>
      <c r="P15" s="48"/>
      <c r="Q15" s="48"/>
      <c r="R15" s="48"/>
      <c r="S15" s="48"/>
      <c r="T15" s="48"/>
      <c r="U15" s="48"/>
      <c r="V15" s="9"/>
      <c r="W15" s="9"/>
      <c r="X15" s="9"/>
      <c r="Y15" s="9"/>
    </row>
    <row r="16" spans="1:25" ht="26.25" customHeight="1" x14ac:dyDescent="0.3">
      <c r="A16" s="48"/>
      <c r="B16" s="48"/>
      <c r="C16" s="48"/>
      <c r="D16" s="48"/>
      <c r="E16" s="48"/>
      <c r="F16" s="48"/>
      <c r="G16" s="48"/>
      <c r="H16" s="48"/>
      <c r="I16" s="48"/>
      <c r="J16" s="48"/>
      <c r="K16" s="48"/>
      <c r="L16" s="48"/>
      <c r="M16" s="48"/>
      <c r="N16" s="48"/>
      <c r="O16" s="48"/>
      <c r="P16" s="48"/>
      <c r="Q16" s="48"/>
      <c r="R16" s="48"/>
      <c r="S16" s="48"/>
      <c r="T16" s="48"/>
      <c r="U16" s="48"/>
      <c r="V16" s="9"/>
      <c r="W16" s="9"/>
      <c r="X16" s="9"/>
      <c r="Y16" s="9"/>
    </row>
    <row r="17" spans="1:25" ht="26.25" customHeight="1" x14ac:dyDescent="0.3">
      <c r="A17" s="48"/>
      <c r="B17" s="48"/>
      <c r="C17" s="48"/>
      <c r="D17" s="48"/>
      <c r="E17" s="48"/>
      <c r="F17" s="48"/>
      <c r="G17" s="48"/>
      <c r="H17" s="48"/>
      <c r="I17" s="48"/>
      <c r="J17" s="48"/>
      <c r="K17" s="48"/>
      <c r="L17" s="48"/>
      <c r="M17" s="48"/>
      <c r="N17" s="48"/>
      <c r="O17" s="48"/>
      <c r="P17" s="48"/>
      <c r="Q17" s="48"/>
      <c r="R17" s="48"/>
      <c r="S17" s="48"/>
      <c r="T17" s="48"/>
      <c r="U17" s="48"/>
      <c r="V17" s="9"/>
      <c r="W17" s="9"/>
      <c r="X17" s="9"/>
      <c r="Y17" s="9"/>
    </row>
    <row r="18" spans="1:25" ht="26.25" customHeight="1" x14ac:dyDescent="0.3">
      <c r="A18" s="48"/>
      <c r="B18" s="48"/>
      <c r="C18" s="48"/>
      <c r="D18" s="48"/>
      <c r="E18" s="48"/>
      <c r="F18" s="48"/>
      <c r="G18" s="48"/>
      <c r="H18" s="48"/>
      <c r="I18" s="48"/>
      <c r="J18" s="48"/>
      <c r="K18" s="48"/>
      <c r="L18" s="48"/>
      <c r="M18" s="48"/>
      <c r="N18" s="48"/>
      <c r="O18" s="48"/>
      <c r="P18" s="48"/>
      <c r="Q18" s="48"/>
      <c r="R18" s="48"/>
      <c r="S18" s="48"/>
      <c r="T18" s="48"/>
      <c r="U18" s="48"/>
      <c r="V18" s="9"/>
      <c r="W18" s="9"/>
      <c r="X18" s="9"/>
      <c r="Y18" s="9"/>
    </row>
    <row r="19" spans="1:25" ht="26.25" customHeight="1" x14ac:dyDescent="0.3">
      <c r="A19" s="48"/>
      <c r="B19" s="48"/>
      <c r="C19" s="48"/>
      <c r="D19" s="48"/>
      <c r="E19" s="48"/>
      <c r="F19" s="48"/>
      <c r="G19" s="48"/>
      <c r="H19" s="48"/>
      <c r="I19" s="48"/>
      <c r="J19" s="48"/>
      <c r="K19" s="48"/>
      <c r="L19" s="48"/>
      <c r="M19" s="48"/>
      <c r="N19" s="48"/>
      <c r="O19" s="48"/>
      <c r="P19" s="48"/>
      <c r="Q19" s="48"/>
      <c r="R19" s="48"/>
      <c r="S19" s="48"/>
      <c r="T19" s="48"/>
      <c r="U19" s="48"/>
      <c r="V19" s="9"/>
      <c r="W19" s="9"/>
      <c r="X19" s="9"/>
      <c r="Y19" s="9"/>
    </row>
    <row r="20" spans="1:25" ht="26.25" customHeight="1" x14ac:dyDescent="0.3">
      <c r="A20" s="48"/>
      <c r="B20" s="48"/>
      <c r="C20" s="48"/>
      <c r="D20" s="48"/>
      <c r="E20" s="48"/>
      <c r="F20" s="48"/>
      <c r="G20" s="48"/>
      <c r="H20" s="48"/>
      <c r="I20" s="48"/>
      <c r="J20" s="48"/>
      <c r="K20" s="48"/>
      <c r="L20" s="48"/>
      <c r="M20" s="48"/>
      <c r="N20" s="48"/>
      <c r="O20" s="48"/>
      <c r="P20" s="48"/>
      <c r="Q20" s="48"/>
      <c r="R20" s="48"/>
      <c r="S20" s="48"/>
      <c r="T20" s="48"/>
      <c r="U20" s="48"/>
      <c r="V20" s="9"/>
      <c r="W20" s="9"/>
      <c r="X20" s="9"/>
      <c r="Y20" s="9"/>
    </row>
    <row r="21" spans="1:25" ht="26.25" customHeight="1" x14ac:dyDescent="0.3">
      <c r="A21" s="48"/>
      <c r="B21" s="48"/>
      <c r="C21" s="48"/>
      <c r="D21" s="48"/>
      <c r="E21" s="48"/>
      <c r="F21" s="48"/>
      <c r="G21" s="48"/>
      <c r="H21" s="48"/>
      <c r="I21" s="48"/>
      <c r="J21" s="48"/>
      <c r="K21" s="48"/>
      <c r="L21" s="48"/>
      <c r="M21" s="48"/>
      <c r="N21" s="48"/>
      <c r="O21" s="48"/>
      <c r="P21" s="48"/>
      <c r="Q21" s="48"/>
      <c r="R21" s="48"/>
      <c r="S21" s="48"/>
      <c r="T21" s="48"/>
      <c r="U21" s="48"/>
      <c r="V21" s="9"/>
      <c r="W21" s="9"/>
      <c r="X21" s="9"/>
      <c r="Y21" s="9"/>
    </row>
    <row r="22" spans="1:25" ht="26.25" customHeight="1" x14ac:dyDescent="0.3">
      <c r="A22" s="48"/>
      <c r="B22" s="48"/>
      <c r="C22" s="48"/>
      <c r="D22" s="48"/>
      <c r="E22" s="48"/>
      <c r="F22" s="48"/>
      <c r="G22" s="48"/>
      <c r="H22" s="48"/>
      <c r="I22" s="48"/>
      <c r="J22" s="48"/>
      <c r="K22" s="48"/>
      <c r="L22" s="48"/>
      <c r="M22" s="48"/>
      <c r="N22" s="48"/>
      <c r="O22" s="48"/>
      <c r="P22" s="48"/>
      <c r="Q22" s="48"/>
      <c r="R22" s="48"/>
      <c r="S22" s="48"/>
      <c r="T22" s="48"/>
      <c r="U22" s="48"/>
      <c r="V22" s="9"/>
      <c r="W22" s="9"/>
      <c r="X22" s="9"/>
      <c r="Y22" s="9"/>
    </row>
    <row r="23" spans="1:25" ht="26.25" customHeight="1" x14ac:dyDescent="0.3">
      <c r="A23" s="48"/>
      <c r="B23" s="48"/>
      <c r="C23" s="48"/>
      <c r="D23" s="48"/>
      <c r="E23" s="48"/>
      <c r="F23" s="48"/>
      <c r="G23" s="48"/>
      <c r="H23" s="48"/>
      <c r="I23" s="48"/>
      <c r="J23" s="48"/>
      <c r="K23" s="48"/>
      <c r="L23" s="48"/>
      <c r="M23" s="48"/>
      <c r="N23" s="48"/>
      <c r="O23" s="48"/>
      <c r="P23" s="48"/>
      <c r="Q23" s="48"/>
      <c r="R23" s="48"/>
      <c r="S23" s="48"/>
      <c r="T23" s="48"/>
      <c r="U23" s="48"/>
      <c r="V23" s="9"/>
      <c r="W23" s="9"/>
      <c r="X23" s="9"/>
      <c r="Y23" s="9"/>
    </row>
    <row r="24" spans="1:25" ht="26.25" customHeight="1" x14ac:dyDescent="0.3">
      <c r="A24" s="48"/>
      <c r="B24" s="48"/>
      <c r="C24" s="48"/>
      <c r="D24" s="48"/>
      <c r="E24" s="48"/>
      <c r="F24" s="48"/>
      <c r="G24" s="48"/>
      <c r="H24" s="48"/>
      <c r="I24" s="48"/>
      <c r="J24" s="48"/>
      <c r="K24" s="48"/>
      <c r="L24" s="48"/>
      <c r="M24" s="48"/>
      <c r="N24" s="48"/>
      <c r="O24" s="48"/>
      <c r="P24" s="48"/>
      <c r="Q24" s="48"/>
      <c r="R24" s="48"/>
      <c r="S24" s="48"/>
      <c r="T24" s="48"/>
      <c r="U24" s="48"/>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sheetData>
  <mergeCells count="16">
    <mergeCell ref="D1:N3"/>
    <mergeCell ref="O1:U13"/>
    <mergeCell ref="A1:C13"/>
    <mergeCell ref="A14:U24"/>
    <mergeCell ref="E11:N11"/>
    <mergeCell ref="E13:N13"/>
    <mergeCell ref="E12:N12"/>
    <mergeCell ref="D4:N4"/>
    <mergeCell ref="E5:N5"/>
    <mergeCell ref="E7:N7"/>
    <mergeCell ref="E8:N8"/>
    <mergeCell ref="E10:N10"/>
    <mergeCell ref="E9:N9"/>
    <mergeCell ref="E6:G6"/>
    <mergeCell ref="L6:N6"/>
    <mergeCell ref="H6:K6"/>
  </mergeCells>
  <dataValidations xWindow="1205" yWindow="635" count="1">
    <dataValidation type="list" showInputMessage="1" showErrorMessage="1" promptTitle="UYARI!" prompt="Dönem bilgisini açılır listeden seçiniz!" sqref="H6:K6" xr:uid="{2D3366B5-076C-45F1-BAD4-55F50BDEA6AF}">
      <formula1>DONEMSEC</formula1>
    </dataValidation>
  </dataValidations>
  <pageMargins left="0.7" right="0.7" top="0.75" bottom="0.75" header="0.3" footer="0.3"/>
  <pageSetup paperSize="9"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91">
    <tabColor theme="1" tint="4.9989318521683403E-2"/>
  </sheetPr>
  <dimension ref="A1:AE93"/>
  <sheetViews>
    <sheetView workbookViewId="0">
      <selection activeCell="D5" sqref="D5"/>
    </sheetView>
  </sheetViews>
  <sheetFormatPr defaultRowHeight="14.4" x14ac:dyDescent="0.3"/>
  <cols>
    <col min="1" max="1" width="7.109375" customWidth="1"/>
    <col min="2" max="2" width="3.6640625" customWidth="1"/>
  </cols>
  <sheetData>
    <row r="1" spans="1:30" x14ac:dyDescent="0.3">
      <c r="A1" s="83"/>
      <c r="B1" s="83"/>
      <c r="C1" s="84" t="s">
        <v>117</v>
      </c>
      <c r="D1" s="84"/>
      <c r="E1" s="84"/>
      <c r="F1" s="84"/>
      <c r="G1" s="84"/>
      <c r="H1" s="84"/>
      <c r="I1" s="84"/>
      <c r="J1" s="84"/>
      <c r="K1" s="84"/>
      <c r="L1" s="84"/>
      <c r="M1" s="84"/>
      <c r="N1" s="84"/>
      <c r="O1" s="84"/>
      <c r="P1" s="84"/>
      <c r="Q1" s="84"/>
      <c r="R1" s="84"/>
      <c r="S1" s="84"/>
      <c r="T1" s="104"/>
      <c r="U1" s="104"/>
      <c r="V1" s="104"/>
      <c r="W1" s="104"/>
      <c r="X1" s="104"/>
      <c r="Y1" s="104"/>
      <c r="Z1" s="104"/>
      <c r="AA1" s="104"/>
      <c r="AB1" s="104"/>
      <c r="AC1" s="104"/>
      <c r="AD1" s="104"/>
    </row>
    <row r="2" spans="1:30" x14ac:dyDescent="0.3">
      <c r="A2" s="83"/>
      <c r="B2" s="83"/>
      <c r="C2" s="84"/>
      <c r="D2" s="84"/>
      <c r="E2" s="84"/>
      <c r="F2" s="84"/>
      <c r="G2" s="84"/>
      <c r="H2" s="84"/>
      <c r="I2" s="84"/>
      <c r="J2" s="84"/>
      <c r="K2" s="84"/>
      <c r="L2" s="84"/>
      <c r="M2" s="84"/>
      <c r="N2" s="84"/>
      <c r="O2" s="84"/>
      <c r="P2" s="84"/>
      <c r="Q2" s="84"/>
      <c r="R2" s="84"/>
      <c r="S2" s="84"/>
      <c r="T2" s="104"/>
      <c r="U2" s="104"/>
      <c r="V2" s="104"/>
      <c r="W2" s="104"/>
      <c r="X2" s="104"/>
      <c r="Y2" s="104"/>
      <c r="Z2" s="104"/>
      <c r="AA2" s="104"/>
      <c r="AB2" s="104"/>
      <c r="AC2" s="104"/>
      <c r="AD2" s="104"/>
    </row>
    <row r="3" spans="1:30" x14ac:dyDescent="0.3">
      <c r="A3" s="83"/>
      <c r="B3" s="83"/>
      <c r="C3" s="84"/>
      <c r="D3" s="84"/>
      <c r="E3" s="84"/>
      <c r="F3" s="84"/>
      <c r="G3" s="84"/>
      <c r="H3" s="84"/>
      <c r="I3" s="84"/>
      <c r="J3" s="84"/>
      <c r="K3" s="84"/>
      <c r="L3" s="84"/>
      <c r="M3" s="84"/>
      <c r="N3" s="84"/>
      <c r="O3" s="84"/>
      <c r="P3" s="84"/>
      <c r="Q3" s="84"/>
      <c r="R3" s="84"/>
      <c r="S3" s="84"/>
      <c r="T3" s="104"/>
      <c r="U3" s="104"/>
      <c r="V3" s="104"/>
      <c r="W3" s="104"/>
      <c r="X3" s="104"/>
      <c r="Y3" s="104"/>
      <c r="Z3" s="104"/>
      <c r="AA3" s="104"/>
      <c r="AB3" s="104"/>
      <c r="AC3" s="104"/>
      <c r="AD3" s="104"/>
    </row>
    <row r="4" spans="1:30"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x14ac:dyDescent="0.3">
      <c r="A5" s="83"/>
      <c r="B5" s="83"/>
      <c r="C5" s="29">
        <v>1</v>
      </c>
      <c r="D5" s="25">
        <f>Eokul!P5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row>
    <row r="6" spans="1:30" x14ac:dyDescent="0.3">
      <c r="A6" s="83"/>
      <c r="B6" s="83"/>
      <c r="C6" s="29">
        <v>2</v>
      </c>
      <c r="D6" s="25">
        <f>Eokul!P7</f>
        <v>0</v>
      </c>
      <c r="E6" s="25" t="str">
        <f t="shared" ref="E6:E38" si="0">IF(D6=100,"4",IF(D6&gt;80,"4",IF(D6&gt;60,"3",IF(D6&gt;40,"2",IF(D6&gt;20,"1",IF(D6&gt;0,0," "))))))</f>
        <v xml:space="preserve"> </v>
      </c>
      <c r="F6" s="25" t="b">
        <f t="shared" ref="F6:F38" si="1">IF(D6=100,20,IF(D6&gt;80,D6-80,IF(D6&gt;60,D6-60,IF(D6&gt;40,D6-40,IF(D6&gt;20,D6-20,IF(D6&gt;0,D6-0))))))</f>
        <v>0</v>
      </c>
      <c r="G6" s="30"/>
      <c r="H6" s="25" t="str">
        <f t="shared" ref="H6:H38" si="2">IF(F6-0&gt;0,E6+1,E6)</f>
        <v xml:space="preserve"> </v>
      </c>
      <c r="I6" s="25" t="str">
        <f t="shared" ref="I6:I38" si="3">IF(F6-1&gt;0,E6+1,E6)</f>
        <v xml:space="preserve"> </v>
      </c>
      <c r="J6" s="25" t="str">
        <f t="shared" ref="J6:J38" si="4">IF(F6-2&gt;0,E6+1,E6)</f>
        <v xml:space="preserve"> </v>
      </c>
      <c r="K6" s="25" t="str">
        <f t="shared" ref="K6:K38" si="5">IF(F6-13&gt;0,E6+1,E6)</f>
        <v xml:space="preserve"> </v>
      </c>
      <c r="L6" s="25" t="str">
        <f t="shared" ref="L6:L38" si="6">IF(F6-4&gt;0,E6+1,E6)</f>
        <v xml:space="preserve"> </v>
      </c>
      <c r="M6" s="29"/>
      <c r="N6" s="25" t="str">
        <f t="shared" ref="N6:N38" si="7">IF(F6-17&gt;0,E6+1,E6)</f>
        <v xml:space="preserve"> </v>
      </c>
      <c r="O6" s="25" t="str">
        <f t="shared" ref="O6:O38" si="8">IF(F6-6&gt;0,E6+1,E6)</f>
        <v xml:space="preserve"> </v>
      </c>
      <c r="P6" s="25" t="str">
        <f t="shared" ref="P6:P38" si="9">IF(F6-7&gt;0,E6+1,E6)</f>
        <v xml:space="preserve"> </v>
      </c>
      <c r="Q6" s="25" t="str">
        <f t="shared" ref="Q6:Q38" si="10">IF(F6-8&gt;0,E6+1,E6)</f>
        <v xml:space="preserve"> </v>
      </c>
      <c r="R6" s="25" t="str">
        <f t="shared" ref="R6:R38" si="11">IF(F6-9&gt;0,E6+1,E6)</f>
        <v xml:space="preserve"> </v>
      </c>
      <c r="S6" s="25" t="str">
        <f t="shared" ref="S6:S38" si="12">IF(F6-10&gt;0,E6+1,E6)</f>
        <v xml:space="preserve"> </v>
      </c>
      <c r="T6" s="25" t="str">
        <f t="shared" ref="T6:T38" si="13">IF(F6-19&gt;0,E6+1,E6)</f>
        <v xml:space="preserve"> </v>
      </c>
      <c r="U6" s="25" t="str">
        <f t="shared" ref="U6:U38" si="14">IF(F6-12&gt;0,E6+1,E6)</f>
        <v xml:space="preserve"> </v>
      </c>
      <c r="V6" s="25" t="str">
        <f t="shared" ref="V6:V38" si="15">IF(F6-3&gt;0,E6+1,E6)</f>
        <v xml:space="preserve"> </v>
      </c>
      <c r="W6" s="25" t="str">
        <f t="shared" ref="W6:W38" si="16">IF(F6-14&gt;0,E6+1,E6)</f>
        <v xml:space="preserve"> </v>
      </c>
      <c r="X6" s="29"/>
      <c r="Y6" s="25" t="str">
        <f t="shared" ref="Y6:Y38" si="17">IF(F6-15&gt;0,E6+1,E6)</f>
        <v xml:space="preserve"> </v>
      </c>
      <c r="Z6" s="25" t="str">
        <f t="shared" ref="Z6:Z38" si="18">IF(F6-16&gt;0,E6+1,E6)</f>
        <v xml:space="preserve"> </v>
      </c>
      <c r="AA6" s="25" t="str">
        <f t="shared" ref="AA6:AA38" si="19">IF(F6-5&gt;0,E6+1,E6)</f>
        <v xml:space="preserve"> </v>
      </c>
      <c r="AB6" s="25" t="str">
        <f t="shared" ref="AB6:AB38" si="20">IF(F6-18&gt;0,E6+1,E6)</f>
        <v xml:space="preserve"> </v>
      </c>
      <c r="AC6" s="25" t="str">
        <f t="shared" ref="AC6:AC38" si="21">IF(F6-11&gt;0,E6+1,E6)</f>
        <v xml:space="preserve"> </v>
      </c>
      <c r="AD6" s="29"/>
    </row>
    <row r="7" spans="1:30" x14ac:dyDescent="0.3">
      <c r="A7" s="83"/>
      <c r="B7" s="83"/>
      <c r="C7" s="29">
        <v>3</v>
      </c>
      <c r="D7" s="25">
        <f>Eokul!P9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0" x14ac:dyDescent="0.3">
      <c r="A8" s="83"/>
      <c r="B8" s="83"/>
      <c r="C8" s="29">
        <v>4</v>
      </c>
      <c r="D8" s="25">
        <f>Eokul!P11</f>
        <v>0</v>
      </c>
      <c r="E8" s="25" t="str">
        <f t="shared" si="0"/>
        <v xml:space="preserve"> </v>
      </c>
      <c r="F8" s="25" t="b">
        <f t="shared" si="1"/>
        <v>0</v>
      </c>
      <c r="G8" s="30"/>
      <c r="H8" s="25" t="str">
        <f t="shared" si="2"/>
        <v xml:space="preserve"> </v>
      </c>
      <c r="I8" s="25" t="str">
        <f t="shared" si="3"/>
        <v xml:space="preserve"> </v>
      </c>
      <c r="J8" s="25" t="str">
        <f t="shared" si="4"/>
        <v xml:space="preserve"> </v>
      </c>
      <c r="K8" s="25" t="str">
        <f t="shared" si="5"/>
        <v xml:space="preserve"> </v>
      </c>
      <c r="L8" s="25" t="str">
        <f t="shared" si="6"/>
        <v xml:space="preserve"> </v>
      </c>
      <c r="M8" s="29"/>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29"/>
      <c r="Y8" s="25" t="str">
        <f t="shared" si="17"/>
        <v xml:space="preserve"> </v>
      </c>
      <c r="Z8" s="25" t="str">
        <f t="shared" si="18"/>
        <v xml:space="preserve"> </v>
      </c>
      <c r="AA8" s="25" t="str">
        <f t="shared" si="19"/>
        <v xml:space="preserve"> </v>
      </c>
      <c r="AB8" s="25" t="str">
        <f t="shared" si="20"/>
        <v xml:space="preserve"> </v>
      </c>
      <c r="AC8" s="25" t="str">
        <f t="shared" si="21"/>
        <v xml:space="preserve"> </v>
      </c>
      <c r="AD8" s="29"/>
    </row>
    <row r="9" spans="1:30" x14ac:dyDescent="0.3">
      <c r="A9" s="83"/>
      <c r="B9" s="83"/>
      <c r="C9" s="29">
        <v>5</v>
      </c>
      <c r="D9" s="25">
        <f>Eokul!P13</f>
        <v>0</v>
      </c>
      <c r="E9" s="25" t="str">
        <f t="shared" si="0"/>
        <v xml:space="preserve"> </v>
      </c>
      <c r="F9" s="25" t="b">
        <f t="shared" si="1"/>
        <v>0</v>
      </c>
      <c r="G9" s="30"/>
      <c r="H9" s="25" t="str">
        <f t="shared" si="2"/>
        <v xml:space="preserve"> </v>
      </c>
      <c r="I9" s="25" t="str">
        <f t="shared" si="3"/>
        <v xml:space="preserve"> </v>
      </c>
      <c r="J9" s="25" t="str">
        <f t="shared" si="4"/>
        <v xml:space="preserve"> </v>
      </c>
      <c r="K9" s="25" t="str">
        <f t="shared" si="5"/>
        <v xml:space="preserve"> </v>
      </c>
      <c r="L9" s="25" t="str">
        <f t="shared" si="6"/>
        <v xml:space="preserve"> </v>
      </c>
      <c r="M9" s="29"/>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29"/>
      <c r="Y9" s="25" t="str">
        <f t="shared" si="17"/>
        <v xml:space="preserve"> </v>
      </c>
      <c r="Z9" s="25" t="str">
        <f t="shared" si="18"/>
        <v xml:space="preserve"> </v>
      </c>
      <c r="AA9" s="25" t="str">
        <f t="shared" si="19"/>
        <v xml:space="preserve"> </v>
      </c>
      <c r="AB9" s="25" t="str">
        <f t="shared" si="20"/>
        <v xml:space="preserve"> </v>
      </c>
      <c r="AC9" s="25" t="str">
        <f t="shared" si="21"/>
        <v xml:space="preserve"> </v>
      </c>
      <c r="AD9" s="29"/>
    </row>
    <row r="10" spans="1:30" x14ac:dyDescent="0.3">
      <c r="A10" s="83"/>
      <c r="B10" s="83"/>
      <c r="C10" s="29">
        <v>6</v>
      </c>
      <c r="D10" s="25">
        <f>Eokul!P15</f>
        <v>0</v>
      </c>
      <c r="E10" s="25" t="str">
        <f t="shared" si="0"/>
        <v xml:space="preserve"> </v>
      </c>
      <c r="F10" s="25" t="b">
        <f t="shared" si="1"/>
        <v>0</v>
      </c>
      <c r="G10" s="30"/>
      <c r="H10" s="25" t="str">
        <f t="shared" si="2"/>
        <v xml:space="preserve"> </v>
      </c>
      <c r="I10" s="25" t="str">
        <f t="shared" si="3"/>
        <v xml:space="preserve"> </v>
      </c>
      <c r="J10" s="25" t="str">
        <f t="shared" si="4"/>
        <v xml:space="preserve"> </v>
      </c>
      <c r="K10" s="25" t="str">
        <f t="shared" si="5"/>
        <v xml:space="preserve"> </v>
      </c>
      <c r="L10" s="25" t="str">
        <f t="shared" si="6"/>
        <v xml:space="preserve"> </v>
      </c>
      <c r="M10" s="29"/>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29"/>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29"/>
    </row>
    <row r="11" spans="1:30" x14ac:dyDescent="0.3">
      <c r="A11" s="83"/>
      <c r="B11" s="83"/>
      <c r="C11" s="29">
        <v>7</v>
      </c>
      <c r="D11" s="25">
        <f>Eokul!P17</f>
        <v>0</v>
      </c>
      <c r="E11" s="25" t="str">
        <f t="shared" si="0"/>
        <v xml:space="preserve"> </v>
      </c>
      <c r="F11" s="25" t="b">
        <f t="shared" si="1"/>
        <v>0</v>
      </c>
      <c r="G11" s="30"/>
      <c r="H11" s="25" t="str">
        <f t="shared" si="2"/>
        <v xml:space="preserve"> </v>
      </c>
      <c r="I11" s="25" t="str">
        <f t="shared" si="3"/>
        <v xml:space="preserve"> </v>
      </c>
      <c r="J11" s="25" t="str">
        <f t="shared" si="4"/>
        <v xml:space="preserve"> </v>
      </c>
      <c r="K11" s="25" t="str">
        <f t="shared" si="5"/>
        <v xml:space="preserve"> </v>
      </c>
      <c r="L11" s="25" t="str">
        <f t="shared" si="6"/>
        <v xml:space="preserve"> </v>
      </c>
      <c r="M11" s="29"/>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29"/>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29"/>
    </row>
    <row r="12" spans="1:30" x14ac:dyDescent="0.3">
      <c r="A12" s="83"/>
      <c r="B12" s="83"/>
      <c r="C12" s="29">
        <v>8</v>
      </c>
      <c r="D12" s="25">
        <f>Eokul!P19</f>
        <v>0</v>
      </c>
      <c r="E12" s="25" t="str">
        <f t="shared" si="0"/>
        <v xml:space="preserve"> </v>
      </c>
      <c r="F12" s="25" t="b">
        <f t="shared" si="1"/>
        <v>0</v>
      </c>
      <c r="G12" s="30"/>
      <c r="H12" s="25" t="str">
        <f t="shared" si="2"/>
        <v xml:space="preserve"> </v>
      </c>
      <c r="I12" s="25" t="str">
        <f t="shared" si="3"/>
        <v xml:space="preserve"> </v>
      </c>
      <c r="J12" s="25" t="str">
        <f t="shared" si="4"/>
        <v xml:space="preserve"> </v>
      </c>
      <c r="K12" s="25" t="str">
        <f t="shared" si="5"/>
        <v xml:space="preserve"> </v>
      </c>
      <c r="L12" s="25" t="str">
        <f t="shared" si="6"/>
        <v xml:space="preserve"> </v>
      </c>
      <c r="M12" s="29"/>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29"/>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29"/>
    </row>
    <row r="13" spans="1:30" x14ac:dyDescent="0.3">
      <c r="A13" s="83"/>
      <c r="B13" s="83"/>
      <c r="C13" s="29">
        <v>9</v>
      </c>
      <c r="D13" s="25">
        <f>Eokul!P21</f>
        <v>0</v>
      </c>
      <c r="E13" s="25" t="str">
        <f t="shared" si="0"/>
        <v xml:space="preserve"> </v>
      </c>
      <c r="F13" s="25" t="b">
        <f t="shared" si="1"/>
        <v>0</v>
      </c>
      <c r="G13" s="30"/>
      <c r="H13" s="25" t="str">
        <f t="shared" si="2"/>
        <v xml:space="preserve"> </v>
      </c>
      <c r="I13" s="25" t="str">
        <f t="shared" si="3"/>
        <v xml:space="preserve"> </v>
      </c>
      <c r="J13" s="25" t="str">
        <f t="shared" si="4"/>
        <v xml:space="preserve"> </v>
      </c>
      <c r="K13" s="25" t="str">
        <f t="shared" si="5"/>
        <v xml:space="preserve"> </v>
      </c>
      <c r="L13" s="25" t="str">
        <f t="shared" si="6"/>
        <v xml:space="preserve"> </v>
      </c>
      <c r="M13" s="29"/>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29"/>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29"/>
    </row>
    <row r="14" spans="1:30" x14ac:dyDescent="0.3">
      <c r="A14" s="83"/>
      <c r="B14" s="83"/>
      <c r="C14" s="29">
        <v>10</v>
      </c>
      <c r="D14" s="25">
        <f>Eokul!P23</f>
        <v>0</v>
      </c>
      <c r="E14" s="25" t="str">
        <f t="shared" si="0"/>
        <v xml:space="preserve"> </v>
      </c>
      <c r="F14" s="25" t="b">
        <f t="shared" si="1"/>
        <v>0</v>
      </c>
      <c r="G14" s="30"/>
      <c r="H14" s="25" t="str">
        <f t="shared" si="2"/>
        <v xml:space="preserve"> </v>
      </c>
      <c r="I14" s="25" t="str">
        <f t="shared" si="3"/>
        <v xml:space="preserve"> </v>
      </c>
      <c r="J14" s="25" t="str">
        <f t="shared" si="4"/>
        <v xml:space="preserve"> </v>
      </c>
      <c r="K14" s="25" t="str">
        <f t="shared" si="5"/>
        <v xml:space="preserve"> </v>
      </c>
      <c r="L14" s="25" t="str">
        <f t="shared" si="6"/>
        <v xml:space="preserve"> </v>
      </c>
      <c r="M14" s="29"/>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29"/>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29"/>
    </row>
    <row r="15" spans="1:30" x14ac:dyDescent="0.3">
      <c r="A15" s="83"/>
      <c r="B15" s="83"/>
      <c r="C15" s="29">
        <v>11</v>
      </c>
      <c r="D15" s="25">
        <f>Eokul!P25</f>
        <v>0</v>
      </c>
      <c r="E15" s="25" t="str">
        <f t="shared" si="0"/>
        <v xml:space="preserve"> </v>
      </c>
      <c r="F15" s="25" t="b">
        <f t="shared" si="1"/>
        <v>0</v>
      </c>
      <c r="G15" s="30"/>
      <c r="H15" s="25" t="str">
        <f t="shared" si="2"/>
        <v xml:space="preserve"> </v>
      </c>
      <c r="I15" s="25" t="str">
        <f t="shared" si="3"/>
        <v xml:space="preserve"> </v>
      </c>
      <c r="J15" s="25" t="str">
        <f t="shared" si="4"/>
        <v xml:space="preserve"> </v>
      </c>
      <c r="K15" s="25" t="str">
        <f t="shared" si="5"/>
        <v xml:space="preserve"> </v>
      </c>
      <c r="L15" s="25" t="str">
        <f t="shared" si="6"/>
        <v xml:space="preserve"> </v>
      </c>
      <c r="M15" s="29"/>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29"/>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29"/>
    </row>
    <row r="16" spans="1:30" x14ac:dyDescent="0.3">
      <c r="A16" s="83"/>
      <c r="B16" s="83"/>
      <c r="C16" s="29">
        <v>12</v>
      </c>
      <c r="D16" s="25">
        <f>Eokul!P27</f>
        <v>0</v>
      </c>
      <c r="E16" s="25" t="str">
        <f t="shared" si="0"/>
        <v xml:space="preserve"> </v>
      </c>
      <c r="F16" s="25" t="b">
        <f t="shared" si="1"/>
        <v>0</v>
      </c>
      <c r="G16" s="30"/>
      <c r="H16" s="25" t="str">
        <f t="shared" si="2"/>
        <v xml:space="preserve"> </v>
      </c>
      <c r="I16" s="25" t="str">
        <f t="shared" si="3"/>
        <v xml:space="preserve"> </v>
      </c>
      <c r="J16" s="25" t="str">
        <f t="shared" si="4"/>
        <v xml:space="preserve"> </v>
      </c>
      <c r="K16" s="25" t="str">
        <f t="shared" si="5"/>
        <v xml:space="preserve"> </v>
      </c>
      <c r="L16" s="25" t="str">
        <f t="shared" si="6"/>
        <v xml:space="preserve"> </v>
      </c>
      <c r="M16" s="29"/>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29"/>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29"/>
    </row>
    <row r="17" spans="1:30" x14ac:dyDescent="0.3">
      <c r="A17" s="83"/>
      <c r="B17" s="83"/>
      <c r="C17" s="29">
        <v>13</v>
      </c>
      <c r="D17" s="25">
        <f>Eokul!P29</f>
        <v>0</v>
      </c>
      <c r="E17" s="25" t="str">
        <f t="shared" si="0"/>
        <v xml:space="preserve"> </v>
      </c>
      <c r="F17" s="25" t="b">
        <f t="shared" si="1"/>
        <v>0</v>
      </c>
      <c r="G17" s="30"/>
      <c r="H17" s="25" t="str">
        <f t="shared" si="2"/>
        <v xml:space="preserve"> </v>
      </c>
      <c r="I17" s="25" t="str">
        <f t="shared" si="3"/>
        <v xml:space="preserve"> </v>
      </c>
      <c r="J17" s="25" t="str">
        <f t="shared" si="4"/>
        <v xml:space="preserve"> </v>
      </c>
      <c r="K17" s="25" t="str">
        <f t="shared" si="5"/>
        <v xml:space="preserve"> </v>
      </c>
      <c r="L17" s="25" t="str">
        <f t="shared" si="6"/>
        <v xml:space="preserve"> </v>
      </c>
      <c r="M17" s="29"/>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29"/>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29"/>
    </row>
    <row r="18" spans="1:30" x14ac:dyDescent="0.3">
      <c r="A18" s="83"/>
      <c r="B18" s="83"/>
      <c r="C18" s="29">
        <v>14</v>
      </c>
      <c r="D18" s="25">
        <f>Eokul!P31</f>
        <v>0</v>
      </c>
      <c r="E18" s="25" t="str">
        <f t="shared" si="0"/>
        <v xml:space="preserve"> </v>
      </c>
      <c r="F18" s="25" t="b">
        <f t="shared" si="1"/>
        <v>0</v>
      </c>
      <c r="G18" s="30"/>
      <c r="H18" s="25" t="str">
        <f t="shared" si="2"/>
        <v xml:space="preserve"> </v>
      </c>
      <c r="I18" s="25" t="str">
        <f t="shared" si="3"/>
        <v xml:space="preserve"> </v>
      </c>
      <c r="J18" s="25" t="str">
        <f t="shared" si="4"/>
        <v xml:space="preserve"> </v>
      </c>
      <c r="K18" s="25" t="str">
        <f t="shared" si="5"/>
        <v xml:space="preserve"> </v>
      </c>
      <c r="L18" s="25" t="str">
        <f t="shared" si="6"/>
        <v xml:space="preserve"> </v>
      </c>
      <c r="M18" s="29"/>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29"/>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29"/>
    </row>
    <row r="19" spans="1:30" x14ac:dyDescent="0.3">
      <c r="A19" s="83"/>
      <c r="B19" s="83"/>
      <c r="C19" s="29">
        <v>15</v>
      </c>
      <c r="D19" s="25">
        <f>Eokul!P33</f>
        <v>0</v>
      </c>
      <c r="E19" s="25" t="str">
        <f t="shared" si="0"/>
        <v xml:space="preserve"> </v>
      </c>
      <c r="F19" s="25" t="b">
        <f t="shared" si="1"/>
        <v>0</v>
      </c>
      <c r="G19" s="30"/>
      <c r="H19" s="25" t="str">
        <f t="shared" si="2"/>
        <v xml:space="preserve"> </v>
      </c>
      <c r="I19" s="25" t="str">
        <f t="shared" si="3"/>
        <v xml:space="preserve"> </v>
      </c>
      <c r="J19" s="25" t="str">
        <f t="shared" si="4"/>
        <v xml:space="preserve"> </v>
      </c>
      <c r="K19" s="25" t="str">
        <f t="shared" si="5"/>
        <v xml:space="preserve"> </v>
      </c>
      <c r="L19" s="25" t="str">
        <f t="shared" si="6"/>
        <v xml:space="preserve"> </v>
      </c>
      <c r="M19" s="29"/>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29"/>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29"/>
    </row>
    <row r="20" spans="1:30" x14ac:dyDescent="0.3">
      <c r="A20" s="83"/>
      <c r="B20" s="83"/>
      <c r="C20" s="29">
        <v>16</v>
      </c>
      <c r="D20" s="25">
        <f>Eokul!P35</f>
        <v>0</v>
      </c>
      <c r="E20" s="25" t="str">
        <f t="shared" si="0"/>
        <v xml:space="preserve"> </v>
      </c>
      <c r="F20" s="25" t="b">
        <f t="shared" si="1"/>
        <v>0</v>
      </c>
      <c r="G20" s="30"/>
      <c r="H20" s="25" t="str">
        <f t="shared" si="2"/>
        <v xml:space="preserve"> </v>
      </c>
      <c r="I20" s="25" t="str">
        <f t="shared" si="3"/>
        <v xml:space="preserve"> </v>
      </c>
      <c r="J20" s="25" t="str">
        <f t="shared" si="4"/>
        <v xml:space="preserve"> </v>
      </c>
      <c r="K20" s="25" t="str">
        <f t="shared" si="5"/>
        <v xml:space="preserve"> </v>
      </c>
      <c r="L20" s="25" t="str">
        <f t="shared" si="6"/>
        <v xml:space="preserve"> </v>
      </c>
      <c r="M20" s="29"/>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29"/>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29"/>
    </row>
    <row r="21" spans="1:30" x14ac:dyDescent="0.3">
      <c r="A21" s="83"/>
      <c r="B21" s="83"/>
      <c r="C21" s="29">
        <v>17</v>
      </c>
      <c r="D21" s="25">
        <f>Eokul!P37</f>
        <v>0</v>
      </c>
      <c r="E21" s="25" t="str">
        <f t="shared" si="0"/>
        <v xml:space="preserve"> </v>
      </c>
      <c r="F21" s="25" t="b">
        <f t="shared" si="1"/>
        <v>0</v>
      </c>
      <c r="G21" s="30"/>
      <c r="H21" s="25" t="str">
        <f t="shared" si="2"/>
        <v xml:space="preserve"> </v>
      </c>
      <c r="I21" s="25" t="str">
        <f t="shared" si="3"/>
        <v xml:space="preserve"> </v>
      </c>
      <c r="J21" s="25" t="str">
        <f t="shared" si="4"/>
        <v xml:space="preserve"> </v>
      </c>
      <c r="K21" s="25" t="str">
        <f t="shared" si="5"/>
        <v xml:space="preserve"> </v>
      </c>
      <c r="L21" s="25" t="str">
        <f t="shared" si="6"/>
        <v xml:space="preserve"> </v>
      </c>
      <c r="M21" s="29"/>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29"/>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29"/>
    </row>
    <row r="22" spans="1:30" x14ac:dyDescent="0.3">
      <c r="A22" s="83"/>
      <c r="B22" s="83"/>
      <c r="C22" s="29">
        <v>18</v>
      </c>
      <c r="D22" s="25">
        <f>Eokul!P39</f>
        <v>0</v>
      </c>
      <c r="E22" s="25" t="str">
        <f t="shared" si="0"/>
        <v xml:space="preserve"> </v>
      </c>
      <c r="F22" s="25" t="b">
        <f t="shared" si="1"/>
        <v>0</v>
      </c>
      <c r="G22" s="30"/>
      <c r="H22" s="25" t="str">
        <f t="shared" si="2"/>
        <v xml:space="preserve"> </v>
      </c>
      <c r="I22" s="25" t="str">
        <f t="shared" si="3"/>
        <v xml:space="preserve"> </v>
      </c>
      <c r="J22" s="25" t="str">
        <f t="shared" si="4"/>
        <v xml:space="preserve"> </v>
      </c>
      <c r="K22" s="25" t="str">
        <f t="shared" si="5"/>
        <v xml:space="preserve"> </v>
      </c>
      <c r="L22" s="25" t="str">
        <f t="shared" si="6"/>
        <v xml:space="preserve"> </v>
      </c>
      <c r="M22" s="29"/>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29"/>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29"/>
    </row>
    <row r="23" spans="1:30" x14ac:dyDescent="0.3">
      <c r="A23" s="83"/>
      <c r="B23" s="83"/>
      <c r="C23" s="29">
        <v>19</v>
      </c>
      <c r="D23" s="25">
        <f>Eokul!P41</f>
        <v>0</v>
      </c>
      <c r="E23" s="25" t="str">
        <f t="shared" si="0"/>
        <v xml:space="preserve"> </v>
      </c>
      <c r="F23" s="25" t="b">
        <f t="shared" si="1"/>
        <v>0</v>
      </c>
      <c r="G23" s="30"/>
      <c r="H23" s="25" t="str">
        <f t="shared" si="2"/>
        <v xml:space="preserve"> </v>
      </c>
      <c r="I23" s="25" t="str">
        <f t="shared" si="3"/>
        <v xml:space="preserve"> </v>
      </c>
      <c r="J23" s="25" t="str">
        <f t="shared" si="4"/>
        <v xml:space="preserve"> </v>
      </c>
      <c r="K23" s="25" t="str">
        <f t="shared" si="5"/>
        <v xml:space="preserve"> </v>
      </c>
      <c r="L23" s="25" t="str">
        <f t="shared" si="6"/>
        <v xml:space="preserve"> </v>
      </c>
      <c r="M23" s="29"/>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29"/>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29"/>
    </row>
    <row r="24" spans="1:30" x14ac:dyDescent="0.3">
      <c r="A24" s="83"/>
      <c r="B24" s="83"/>
      <c r="C24" s="29">
        <v>20</v>
      </c>
      <c r="D24" s="25">
        <f>Eokul!P43</f>
        <v>0</v>
      </c>
      <c r="E24" s="25" t="str">
        <f t="shared" si="0"/>
        <v xml:space="preserve"> </v>
      </c>
      <c r="F24" s="25" t="b">
        <f t="shared" si="1"/>
        <v>0</v>
      </c>
      <c r="G24" s="30"/>
      <c r="H24" s="25" t="str">
        <f t="shared" si="2"/>
        <v xml:space="preserve"> </v>
      </c>
      <c r="I24" s="25" t="str">
        <f t="shared" si="3"/>
        <v xml:space="preserve"> </v>
      </c>
      <c r="J24" s="25" t="str">
        <f t="shared" si="4"/>
        <v xml:space="preserve"> </v>
      </c>
      <c r="K24" s="25" t="str">
        <f t="shared" si="5"/>
        <v xml:space="preserve"> </v>
      </c>
      <c r="L24" s="25" t="str">
        <f t="shared" si="6"/>
        <v xml:space="preserve"> </v>
      </c>
      <c r="M24" s="29"/>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29"/>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29"/>
    </row>
    <row r="25" spans="1:30" x14ac:dyDescent="0.3">
      <c r="A25" s="83"/>
      <c r="B25" s="83"/>
      <c r="C25" s="29">
        <v>21</v>
      </c>
      <c r="D25" s="25">
        <f>Eokul!P45</f>
        <v>0</v>
      </c>
      <c r="E25" s="25" t="str">
        <f t="shared" si="0"/>
        <v xml:space="preserve"> </v>
      </c>
      <c r="F25" s="25" t="b">
        <f t="shared" si="1"/>
        <v>0</v>
      </c>
      <c r="G25" s="30"/>
      <c r="H25" s="25" t="str">
        <f t="shared" si="2"/>
        <v xml:space="preserve"> </v>
      </c>
      <c r="I25" s="25" t="str">
        <f t="shared" si="3"/>
        <v xml:space="preserve"> </v>
      </c>
      <c r="J25" s="25" t="str">
        <f t="shared" si="4"/>
        <v xml:space="preserve"> </v>
      </c>
      <c r="K25" s="25" t="str">
        <f t="shared" si="5"/>
        <v xml:space="preserve"> </v>
      </c>
      <c r="L25" s="25" t="str">
        <f t="shared" si="6"/>
        <v xml:space="preserve"> </v>
      </c>
      <c r="M25" s="29"/>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29"/>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29"/>
    </row>
    <row r="26" spans="1:30" x14ac:dyDescent="0.3">
      <c r="A26" s="83"/>
      <c r="B26" s="83"/>
      <c r="C26" s="29">
        <v>22</v>
      </c>
      <c r="D26" s="25">
        <f>Eokul!P47</f>
        <v>0</v>
      </c>
      <c r="E26" s="25" t="str">
        <f t="shared" si="0"/>
        <v xml:space="preserve"> </v>
      </c>
      <c r="F26" s="25" t="b">
        <f t="shared" si="1"/>
        <v>0</v>
      </c>
      <c r="G26" s="30"/>
      <c r="H26" s="25" t="str">
        <f t="shared" si="2"/>
        <v xml:space="preserve"> </v>
      </c>
      <c r="I26" s="25" t="str">
        <f t="shared" si="3"/>
        <v xml:space="preserve"> </v>
      </c>
      <c r="J26" s="25" t="str">
        <f t="shared" si="4"/>
        <v xml:space="preserve"> </v>
      </c>
      <c r="K26" s="25" t="str">
        <f t="shared" si="5"/>
        <v xml:space="preserve"> </v>
      </c>
      <c r="L26" s="25" t="str">
        <f t="shared" si="6"/>
        <v xml:space="preserve"> </v>
      </c>
      <c r="M26" s="29"/>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29"/>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29"/>
    </row>
    <row r="27" spans="1:30" x14ac:dyDescent="0.3">
      <c r="A27" s="83"/>
      <c r="B27" s="83"/>
      <c r="C27" s="29">
        <v>23</v>
      </c>
      <c r="D27" s="25">
        <f>Eokul!P49</f>
        <v>0</v>
      </c>
      <c r="E27" s="25" t="str">
        <f t="shared" si="0"/>
        <v xml:space="preserve"> </v>
      </c>
      <c r="F27" s="25" t="b">
        <f t="shared" si="1"/>
        <v>0</v>
      </c>
      <c r="G27" s="30"/>
      <c r="H27" s="25" t="str">
        <f t="shared" si="2"/>
        <v xml:space="preserve"> </v>
      </c>
      <c r="I27" s="25" t="str">
        <f t="shared" si="3"/>
        <v xml:space="preserve"> </v>
      </c>
      <c r="J27" s="25" t="str">
        <f t="shared" si="4"/>
        <v xml:space="preserve"> </v>
      </c>
      <c r="K27" s="25" t="str">
        <f t="shared" si="5"/>
        <v xml:space="preserve"> </v>
      </c>
      <c r="L27" s="25" t="str">
        <f t="shared" si="6"/>
        <v xml:space="preserve"> </v>
      </c>
      <c r="M27" s="29"/>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29"/>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29"/>
    </row>
    <row r="28" spans="1:30" x14ac:dyDescent="0.3">
      <c r="A28" s="83"/>
      <c r="B28" s="83"/>
      <c r="C28" s="29">
        <v>24</v>
      </c>
      <c r="D28" s="25">
        <f>Eokul!P51</f>
        <v>0</v>
      </c>
      <c r="E28" s="25" t="str">
        <f t="shared" si="0"/>
        <v xml:space="preserve"> </v>
      </c>
      <c r="F28" s="25" t="b">
        <f t="shared" si="1"/>
        <v>0</v>
      </c>
      <c r="G28" s="30"/>
      <c r="H28" s="25" t="str">
        <f t="shared" si="2"/>
        <v xml:space="preserve"> </v>
      </c>
      <c r="I28" s="25" t="str">
        <f t="shared" si="3"/>
        <v xml:space="preserve"> </v>
      </c>
      <c r="J28" s="25" t="str">
        <f t="shared" si="4"/>
        <v xml:space="preserve"> </v>
      </c>
      <c r="K28" s="25" t="str">
        <f t="shared" si="5"/>
        <v xml:space="preserve"> </v>
      </c>
      <c r="L28" s="25" t="str">
        <f t="shared" si="6"/>
        <v xml:space="preserve"> </v>
      </c>
      <c r="M28" s="29"/>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29"/>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29"/>
    </row>
    <row r="29" spans="1:30" x14ac:dyDescent="0.3">
      <c r="A29" s="83"/>
      <c r="B29" s="83"/>
      <c r="C29" s="29">
        <v>25</v>
      </c>
      <c r="D29" s="25">
        <f>Eokul!P53</f>
        <v>0</v>
      </c>
      <c r="E29" s="25" t="str">
        <f t="shared" si="0"/>
        <v xml:space="preserve"> </v>
      </c>
      <c r="F29" s="25" t="b">
        <f t="shared" si="1"/>
        <v>0</v>
      </c>
      <c r="G29" s="30"/>
      <c r="H29" s="25" t="str">
        <f t="shared" si="2"/>
        <v xml:space="preserve"> </v>
      </c>
      <c r="I29" s="25" t="str">
        <f t="shared" si="3"/>
        <v xml:space="preserve"> </v>
      </c>
      <c r="J29" s="25" t="str">
        <f t="shared" si="4"/>
        <v xml:space="preserve"> </v>
      </c>
      <c r="K29" s="25" t="str">
        <f t="shared" si="5"/>
        <v xml:space="preserve"> </v>
      </c>
      <c r="L29" s="25" t="str">
        <f t="shared" si="6"/>
        <v xml:space="preserve"> </v>
      </c>
      <c r="M29" s="29"/>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29"/>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29"/>
    </row>
    <row r="30" spans="1:30" x14ac:dyDescent="0.3">
      <c r="A30" s="83"/>
      <c r="B30" s="83"/>
      <c r="C30" s="29">
        <v>26</v>
      </c>
      <c r="D30" s="25">
        <f>Eokul!P55</f>
        <v>0</v>
      </c>
      <c r="E30" s="25" t="str">
        <f t="shared" si="0"/>
        <v xml:space="preserve"> </v>
      </c>
      <c r="F30" s="25" t="b">
        <f t="shared" si="1"/>
        <v>0</v>
      </c>
      <c r="G30" s="30"/>
      <c r="H30" s="25" t="str">
        <f t="shared" si="2"/>
        <v xml:space="preserve"> </v>
      </c>
      <c r="I30" s="25" t="str">
        <f t="shared" si="3"/>
        <v xml:space="preserve"> </v>
      </c>
      <c r="J30" s="25" t="str">
        <f t="shared" si="4"/>
        <v xml:space="preserve"> </v>
      </c>
      <c r="K30" s="25" t="str">
        <f t="shared" si="5"/>
        <v xml:space="preserve"> </v>
      </c>
      <c r="L30" s="25" t="str">
        <f t="shared" si="6"/>
        <v xml:space="preserve"> </v>
      </c>
      <c r="M30" s="29"/>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29"/>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29"/>
    </row>
    <row r="31" spans="1:30" x14ac:dyDescent="0.3">
      <c r="A31" s="83"/>
      <c r="B31" s="83"/>
      <c r="C31" s="29">
        <v>27</v>
      </c>
      <c r="D31" s="25">
        <f>Eokul!P57</f>
        <v>0</v>
      </c>
      <c r="E31" s="25" t="str">
        <f t="shared" si="0"/>
        <v xml:space="preserve"> </v>
      </c>
      <c r="F31" s="25" t="b">
        <f t="shared" si="1"/>
        <v>0</v>
      </c>
      <c r="G31" s="30"/>
      <c r="H31" s="25" t="str">
        <f t="shared" si="2"/>
        <v xml:space="preserve"> </v>
      </c>
      <c r="I31" s="25" t="str">
        <f t="shared" si="3"/>
        <v xml:space="preserve"> </v>
      </c>
      <c r="J31" s="25" t="str">
        <f t="shared" si="4"/>
        <v xml:space="preserve"> </v>
      </c>
      <c r="K31" s="25" t="str">
        <f t="shared" si="5"/>
        <v xml:space="preserve"> </v>
      </c>
      <c r="L31" s="25" t="str">
        <f t="shared" si="6"/>
        <v xml:space="preserve"> </v>
      </c>
      <c r="M31" s="29"/>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29"/>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29"/>
    </row>
    <row r="32" spans="1:30" x14ac:dyDescent="0.3">
      <c r="A32" s="83"/>
      <c r="B32" s="83"/>
      <c r="C32" s="29">
        <v>28</v>
      </c>
      <c r="D32" s="25">
        <f>Eokul!P59</f>
        <v>0</v>
      </c>
      <c r="E32" s="25" t="str">
        <f t="shared" si="0"/>
        <v xml:space="preserve"> </v>
      </c>
      <c r="F32" s="25" t="b">
        <f t="shared" si="1"/>
        <v>0</v>
      </c>
      <c r="G32" s="30"/>
      <c r="H32" s="25" t="str">
        <f t="shared" si="2"/>
        <v xml:space="preserve"> </v>
      </c>
      <c r="I32" s="25" t="str">
        <f t="shared" si="3"/>
        <v xml:space="preserve"> </v>
      </c>
      <c r="J32" s="25" t="str">
        <f t="shared" si="4"/>
        <v xml:space="preserve"> </v>
      </c>
      <c r="K32" s="25" t="str">
        <f t="shared" si="5"/>
        <v xml:space="preserve"> </v>
      </c>
      <c r="L32" s="25" t="str">
        <f t="shared" si="6"/>
        <v xml:space="preserve"> </v>
      </c>
      <c r="M32" s="29"/>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29"/>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29"/>
    </row>
    <row r="33" spans="1:31" x14ac:dyDescent="0.3">
      <c r="A33" s="83"/>
      <c r="B33" s="83"/>
      <c r="C33" s="29">
        <v>29</v>
      </c>
      <c r="D33" s="25">
        <f>Eokul!P61</f>
        <v>0</v>
      </c>
      <c r="E33" s="25" t="str">
        <f t="shared" si="0"/>
        <v xml:space="preserve"> </v>
      </c>
      <c r="F33" s="25" t="b">
        <f t="shared" si="1"/>
        <v>0</v>
      </c>
      <c r="G33" s="30"/>
      <c r="H33" s="25" t="str">
        <f t="shared" si="2"/>
        <v xml:space="preserve"> </v>
      </c>
      <c r="I33" s="25" t="str">
        <f t="shared" si="3"/>
        <v xml:space="preserve"> </v>
      </c>
      <c r="J33" s="25" t="str">
        <f t="shared" si="4"/>
        <v xml:space="preserve"> </v>
      </c>
      <c r="K33" s="25" t="str">
        <f t="shared" si="5"/>
        <v xml:space="preserve"> </v>
      </c>
      <c r="L33" s="25" t="str">
        <f t="shared" si="6"/>
        <v xml:space="preserve"> </v>
      </c>
      <c r="M33" s="29"/>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29"/>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29"/>
    </row>
    <row r="34" spans="1:31" x14ac:dyDescent="0.3">
      <c r="A34" s="83"/>
      <c r="B34" s="83"/>
      <c r="C34" s="29">
        <v>30</v>
      </c>
      <c r="D34" s="25">
        <f>Eokul!P63</f>
        <v>0</v>
      </c>
      <c r="E34" s="25" t="str">
        <f t="shared" si="0"/>
        <v xml:space="preserve"> </v>
      </c>
      <c r="F34" s="25" t="b">
        <f t="shared" si="1"/>
        <v>0</v>
      </c>
      <c r="G34" s="30"/>
      <c r="H34" s="25" t="str">
        <f t="shared" si="2"/>
        <v xml:space="preserve"> </v>
      </c>
      <c r="I34" s="25" t="str">
        <f t="shared" si="3"/>
        <v xml:space="preserve"> </v>
      </c>
      <c r="J34" s="25" t="str">
        <f t="shared" si="4"/>
        <v xml:space="preserve"> </v>
      </c>
      <c r="K34" s="25" t="str">
        <f t="shared" si="5"/>
        <v xml:space="preserve"> </v>
      </c>
      <c r="L34" s="25" t="str">
        <f t="shared" si="6"/>
        <v xml:space="preserve"> </v>
      </c>
      <c r="M34" s="29"/>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29"/>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29"/>
    </row>
    <row r="35" spans="1:31" x14ac:dyDescent="0.3">
      <c r="A35" s="83"/>
      <c r="B35" s="83"/>
      <c r="C35" s="29">
        <v>31</v>
      </c>
      <c r="D35" s="25">
        <f>Eokul!P65</f>
        <v>0</v>
      </c>
      <c r="E35" s="25" t="str">
        <f t="shared" si="0"/>
        <v xml:space="preserve"> </v>
      </c>
      <c r="F35" s="25" t="b">
        <f t="shared" si="1"/>
        <v>0</v>
      </c>
      <c r="G35" s="30"/>
      <c r="H35" s="25" t="str">
        <f t="shared" si="2"/>
        <v xml:space="preserve"> </v>
      </c>
      <c r="I35" s="25" t="str">
        <f t="shared" si="3"/>
        <v xml:space="preserve"> </v>
      </c>
      <c r="J35" s="25" t="str">
        <f t="shared" si="4"/>
        <v xml:space="preserve"> </v>
      </c>
      <c r="K35" s="25" t="str">
        <f t="shared" si="5"/>
        <v xml:space="preserve"> </v>
      </c>
      <c r="L35" s="25" t="str">
        <f t="shared" si="6"/>
        <v xml:space="preserve"> </v>
      </c>
      <c r="M35" s="29"/>
      <c r="N35" s="25" t="str">
        <f t="shared" si="7"/>
        <v xml:space="preserve"> </v>
      </c>
      <c r="O35" s="25" t="str">
        <f t="shared" si="8"/>
        <v xml:space="preserve"> </v>
      </c>
      <c r="P35" s="25" t="str">
        <f t="shared" si="9"/>
        <v xml:space="preserve"> </v>
      </c>
      <c r="Q35" s="25" t="str">
        <f t="shared" si="10"/>
        <v xml:space="preserve"> </v>
      </c>
      <c r="R35" s="25" t="str">
        <f t="shared" si="11"/>
        <v xml:space="preserve"> </v>
      </c>
      <c r="S35" s="25" t="str">
        <f t="shared" si="12"/>
        <v xml:space="preserve"> </v>
      </c>
      <c r="T35" s="25" t="str">
        <f t="shared" si="13"/>
        <v xml:space="preserve"> </v>
      </c>
      <c r="U35" s="25" t="str">
        <f t="shared" si="14"/>
        <v xml:space="preserve"> </v>
      </c>
      <c r="V35" s="25" t="str">
        <f t="shared" si="15"/>
        <v xml:space="preserve"> </v>
      </c>
      <c r="W35" s="25" t="str">
        <f t="shared" si="16"/>
        <v xml:space="preserve"> </v>
      </c>
      <c r="X35" s="29"/>
      <c r="Y35" s="25" t="str">
        <f t="shared" si="17"/>
        <v xml:space="preserve"> </v>
      </c>
      <c r="Z35" s="25" t="str">
        <f t="shared" si="18"/>
        <v xml:space="preserve"> </v>
      </c>
      <c r="AA35" s="25" t="str">
        <f t="shared" si="19"/>
        <v xml:space="preserve"> </v>
      </c>
      <c r="AB35" s="25" t="str">
        <f t="shared" si="20"/>
        <v xml:space="preserve"> </v>
      </c>
      <c r="AC35" s="25" t="str">
        <f t="shared" si="21"/>
        <v xml:space="preserve"> </v>
      </c>
      <c r="AD35" s="29"/>
    </row>
    <row r="36" spans="1:31" x14ac:dyDescent="0.3">
      <c r="A36" s="83"/>
      <c r="B36" s="83"/>
      <c r="C36" s="29">
        <v>32</v>
      </c>
      <c r="D36" s="25">
        <f>Eokul!P67</f>
        <v>0</v>
      </c>
      <c r="E36" s="25" t="str">
        <f t="shared" si="0"/>
        <v xml:space="preserve"> </v>
      </c>
      <c r="F36" s="25" t="b">
        <f t="shared" si="1"/>
        <v>0</v>
      </c>
      <c r="G36" s="30"/>
      <c r="H36" s="25" t="str">
        <f t="shared" si="2"/>
        <v xml:space="preserve"> </v>
      </c>
      <c r="I36" s="25" t="str">
        <f t="shared" si="3"/>
        <v xml:space="preserve"> </v>
      </c>
      <c r="J36" s="25" t="str">
        <f t="shared" si="4"/>
        <v xml:space="preserve"> </v>
      </c>
      <c r="K36" s="25" t="str">
        <f t="shared" si="5"/>
        <v xml:space="preserve"> </v>
      </c>
      <c r="L36" s="25" t="str">
        <f t="shared" si="6"/>
        <v xml:space="preserve"> </v>
      </c>
      <c r="M36" s="29"/>
      <c r="N36" s="25" t="str">
        <f t="shared" si="7"/>
        <v xml:space="preserve"> </v>
      </c>
      <c r="O36" s="25" t="str">
        <f t="shared" si="8"/>
        <v xml:space="preserve"> </v>
      </c>
      <c r="P36" s="25" t="str">
        <f t="shared" si="9"/>
        <v xml:space="preserve"> </v>
      </c>
      <c r="Q36" s="25" t="str">
        <f t="shared" si="10"/>
        <v xml:space="preserve"> </v>
      </c>
      <c r="R36" s="25" t="str">
        <f t="shared" si="11"/>
        <v xml:space="preserve"> </v>
      </c>
      <c r="S36" s="25" t="str">
        <f t="shared" si="12"/>
        <v xml:space="preserve"> </v>
      </c>
      <c r="T36" s="25" t="str">
        <f t="shared" si="13"/>
        <v xml:space="preserve"> </v>
      </c>
      <c r="U36" s="25" t="str">
        <f t="shared" si="14"/>
        <v xml:space="preserve"> </v>
      </c>
      <c r="V36" s="25" t="str">
        <f t="shared" si="15"/>
        <v xml:space="preserve"> </v>
      </c>
      <c r="W36" s="25" t="str">
        <f t="shared" si="16"/>
        <v xml:space="preserve"> </v>
      </c>
      <c r="X36" s="29"/>
      <c r="Y36" s="25" t="str">
        <f t="shared" si="17"/>
        <v xml:space="preserve"> </v>
      </c>
      <c r="Z36" s="25" t="str">
        <f t="shared" si="18"/>
        <v xml:space="preserve"> </v>
      </c>
      <c r="AA36" s="25" t="str">
        <f t="shared" si="19"/>
        <v xml:space="preserve"> </v>
      </c>
      <c r="AB36" s="25" t="str">
        <f t="shared" si="20"/>
        <v xml:space="preserve"> </v>
      </c>
      <c r="AC36" s="25" t="str">
        <f t="shared" si="21"/>
        <v xml:space="preserve"> </v>
      </c>
      <c r="AD36" s="29"/>
    </row>
    <row r="37" spans="1:31" x14ac:dyDescent="0.3">
      <c r="A37" s="83"/>
      <c r="B37" s="83"/>
      <c r="C37" s="29">
        <v>33</v>
      </c>
      <c r="D37" s="25">
        <f>Eokul!P69</f>
        <v>0</v>
      </c>
      <c r="E37" s="25" t="str">
        <f t="shared" si="0"/>
        <v xml:space="preserve"> </v>
      </c>
      <c r="F37" s="25" t="b">
        <f t="shared" si="1"/>
        <v>0</v>
      </c>
      <c r="G37" s="30"/>
      <c r="H37" s="25" t="str">
        <f t="shared" si="2"/>
        <v xml:space="preserve"> </v>
      </c>
      <c r="I37" s="25" t="str">
        <f t="shared" si="3"/>
        <v xml:space="preserve"> </v>
      </c>
      <c r="J37" s="25" t="str">
        <f t="shared" si="4"/>
        <v xml:space="preserve"> </v>
      </c>
      <c r="K37" s="25" t="str">
        <f t="shared" si="5"/>
        <v xml:space="preserve"> </v>
      </c>
      <c r="L37" s="25" t="str">
        <f t="shared" si="6"/>
        <v xml:space="preserve"> </v>
      </c>
      <c r="M37" s="29"/>
      <c r="N37" s="25" t="str">
        <f t="shared" si="7"/>
        <v xml:space="preserve"> </v>
      </c>
      <c r="O37" s="25" t="str">
        <f t="shared" si="8"/>
        <v xml:space="preserve"> </v>
      </c>
      <c r="P37" s="25" t="str">
        <f t="shared" si="9"/>
        <v xml:space="preserve"> </v>
      </c>
      <c r="Q37" s="25" t="str">
        <f t="shared" si="10"/>
        <v xml:space="preserve"> </v>
      </c>
      <c r="R37" s="25" t="str">
        <f t="shared" si="11"/>
        <v xml:space="preserve"> </v>
      </c>
      <c r="S37" s="25" t="str">
        <f t="shared" si="12"/>
        <v xml:space="preserve"> </v>
      </c>
      <c r="T37" s="25" t="str">
        <f t="shared" si="13"/>
        <v xml:space="preserve"> </v>
      </c>
      <c r="U37" s="25" t="str">
        <f t="shared" si="14"/>
        <v xml:space="preserve"> </v>
      </c>
      <c r="V37" s="25" t="str">
        <f t="shared" si="15"/>
        <v xml:space="preserve"> </v>
      </c>
      <c r="W37" s="25" t="str">
        <f t="shared" si="16"/>
        <v xml:space="preserve"> </v>
      </c>
      <c r="X37" s="29"/>
      <c r="Y37" s="25" t="str">
        <f t="shared" si="17"/>
        <v xml:space="preserve"> </v>
      </c>
      <c r="Z37" s="25" t="str">
        <f t="shared" si="18"/>
        <v xml:space="preserve"> </v>
      </c>
      <c r="AA37" s="25" t="str">
        <f t="shared" si="19"/>
        <v xml:space="preserve"> </v>
      </c>
      <c r="AB37" s="25" t="str">
        <f t="shared" si="20"/>
        <v xml:space="preserve"> </v>
      </c>
      <c r="AC37" s="25" t="str">
        <f t="shared" si="21"/>
        <v xml:space="preserve"> </v>
      </c>
      <c r="AD37" s="29"/>
    </row>
    <row r="38" spans="1:31" x14ac:dyDescent="0.3">
      <c r="A38" s="83"/>
      <c r="B38" s="83"/>
      <c r="C38" s="29">
        <v>34</v>
      </c>
      <c r="D38" s="25">
        <f>Eokul!P71</f>
        <v>0</v>
      </c>
      <c r="E38" s="25" t="str">
        <f t="shared" si="0"/>
        <v xml:space="preserve"> </v>
      </c>
      <c r="F38" s="25" t="b">
        <f t="shared" si="1"/>
        <v>0</v>
      </c>
      <c r="G38" s="30"/>
      <c r="H38" s="25" t="str">
        <f t="shared" si="2"/>
        <v xml:space="preserve"> </v>
      </c>
      <c r="I38" s="25" t="str">
        <f t="shared" si="3"/>
        <v xml:space="preserve"> </v>
      </c>
      <c r="J38" s="25" t="str">
        <f t="shared" si="4"/>
        <v xml:space="preserve"> </v>
      </c>
      <c r="K38" s="25" t="str">
        <f t="shared" si="5"/>
        <v xml:space="preserve"> </v>
      </c>
      <c r="L38" s="25" t="str">
        <f t="shared" si="6"/>
        <v xml:space="preserve"> </v>
      </c>
      <c r="M38" s="29"/>
      <c r="N38" s="25" t="str">
        <f t="shared" si="7"/>
        <v xml:space="preserve"> </v>
      </c>
      <c r="O38" s="25" t="str">
        <f t="shared" si="8"/>
        <v xml:space="preserve"> </v>
      </c>
      <c r="P38" s="25" t="str">
        <f t="shared" si="9"/>
        <v xml:space="preserve"> </v>
      </c>
      <c r="Q38" s="25" t="str">
        <f t="shared" si="10"/>
        <v xml:space="preserve"> </v>
      </c>
      <c r="R38" s="25" t="str">
        <f t="shared" si="11"/>
        <v xml:space="preserve"> </v>
      </c>
      <c r="S38" s="25" t="str">
        <f t="shared" si="12"/>
        <v xml:space="preserve"> </v>
      </c>
      <c r="T38" s="25" t="str">
        <f t="shared" si="13"/>
        <v xml:space="preserve"> </v>
      </c>
      <c r="U38" s="25" t="str">
        <f t="shared" si="14"/>
        <v xml:space="preserve"> </v>
      </c>
      <c r="V38" s="25" t="str">
        <f t="shared" si="15"/>
        <v xml:space="preserve"> </v>
      </c>
      <c r="W38" s="25" t="str">
        <f t="shared" si="16"/>
        <v xml:space="preserve"> </v>
      </c>
      <c r="X38" s="29"/>
      <c r="Y38" s="25" t="str">
        <f t="shared" si="17"/>
        <v xml:space="preserve"> </v>
      </c>
      <c r="Z38" s="25" t="str">
        <f t="shared" si="18"/>
        <v xml:space="preserve"> </v>
      </c>
      <c r="AA38" s="25" t="str">
        <f t="shared" si="19"/>
        <v xml:space="preserve"> </v>
      </c>
      <c r="AB38" s="25" t="str">
        <f t="shared" si="20"/>
        <v xml:space="preserve"> </v>
      </c>
      <c r="AC38" s="25" t="str">
        <f t="shared" si="21"/>
        <v xml:space="preserve"> </v>
      </c>
      <c r="AD38" s="29"/>
    </row>
    <row r="39" spans="1:31" x14ac:dyDescent="0.3">
      <c r="A39" s="83"/>
      <c r="B39" s="83"/>
      <c r="C39" s="29">
        <v>35</v>
      </c>
      <c r="D39" s="25">
        <f>Eokul!P73</f>
        <v>0</v>
      </c>
      <c r="E39" s="25" t="str">
        <f t="shared" ref="E39:E49" si="22">IF(D39=100,"4",IF(D39&gt;80,"4",IF(D39&gt;60,"3",IF(D39&gt;40,"2",IF(D39&gt;20,"1",IF(D39&gt;0,0," "))))))</f>
        <v xml:space="preserve"> </v>
      </c>
      <c r="F39" s="25" t="b">
        <f t="shared" ref="F39:F49" si="23">IF(D39=100,20,IF(D39&gt;80,D39-80,IF(D39&gt;60,D39-60,IF(D39&gt;40,D39-40,IF(D39&gt;20,D39-20,IF(D39&gt;0,D39-0))))))</f>
        <v>0</v>
      </c>
      <c r="G39" s="30"/>
      <c r="H39" s="25" t="str">
        <f t="shared" ref="H39:H49" si="24">IF(F39-0&gt;0,E39+1,E39)</f>
        <v xml:space="preserve"> </v>
      </c>
      <c r="I39" s="25" t="str">
        <f t="shared" ref="I39:I49" si="25">IF(F39-1&gt;0,E39+1,E39)</f>
        <v xml:space="preserve"> </v>
      </c>
      <c r="J39" s="25" t="str">
        <f t="shared" ref="J39:J49" si="26">IF(F39-2&gt;0,E39+1,E39)</f>
        <v xml:space="preserve"> </v>
      </c>
      <c r="K39" s="25" t="str">
        <f t="shared" ref="K39:K49" si="27">IF(F39-13&gt;0,E39+1,E39)</f>
        <v xml:space="preserve"> </v>
      </c>
      <c r="L39" s="25" t="str">
        <f t="shared" ref="L39:L49" si="28">IF(F39-4&gt;0,E39+1,E39)</f>
        <v xml:space="preserve"> </v>
      </c>
      <c r="M39" s="29"/>
      <c r="N39" s="25" t="str">
        <f t="shared" ref="N39:N49" si="29">IF(F39-17&gt;0,E39+1,E39)</f>
        <v xml:space="preserve"> </v>
      </c>
      <c r="O39" s="25" t="str">
        <f t="shared" ref="O39:O49" si="30">IF(F39-6&gt;0,E39+1,E39)</f>
        <v xml:space="preserve"> </v>
      </c>
      <c r="P39" s="25" t="str">
        <f t="shared" ref="P39:P49" si="31">IF(F39-7&gt;0,E39+1,E39)</f>
        <v xml:space="preserve"> </v>
      </c>
      <c r="Q39" s="25" t="str">
        <f t="shared" ref="Q39:Q49" si="32">IF(F39-8&gt;0,E39+1,E39)</f>
        <v xml:space="preserve"> </v>
      </c>
      <c r="R39" s="25" t="str">
        <f t="shared" ref="R39:R49" si="33">IF(F39-9&gt;0,E39+1,E39)</f>
        <v xml:space="preserve"> </v>
      </c>
      <c r="S39" s="25" t="str">
        <f t="shared" ref="S39:S49" si="34">IF(F39-10&gt;0,E39+1,E39)</f>
        <v xml:space="preserve"> </v>
      </c>
      <c r="T39" s="25" t="str">
        <f t="shared" ref="T39:T49" si="35">IF(F39-19&gt;0,E39+1,E39)</f>
        <v xml:space="preserve"> </v>
      </c>
      <c r="U39" s="25" t="str">
        <f t="shared" ref="U39:U49" si="36">IF(F39-12&gt;0,E39+1,E39)</f>
        <v xml:space="preserve"> </v>
      </c>
      <c r="V39" s="25" t="str">
        <f t="shared" ref="V39:V49" si="37">IF(F39-3&gt;0,E39+1,E39)</f>
        <v xml:space="preserve"> </v>
      </c>
      <c r="W39" s="25" t="str">
        <f t="shared" ref="W39:W49" si="38">IF(F39-14&gt;0,E39+1,E39)</f>
        <v xml:space="preserve"> </v>
      </c>
      <c r="X39" s="29"/>
      <c r="Y39" s="25" t="str">
        <f t="shared" ref="Y39:Y49" si="39">IF(F39-15&gt;0,E39+1,E39)</f>
        <v xml:space="preserve"> </v>
      </c>
      <c r="Z39" s="25" t="str">
        <f t="shared" ref="Z39:Z49" si="40">IF(F39-16&gt;0,E39+1,E39)</f>
        <v xml:space="preserve"> </v>
      </c>
      <c r="AA39" s="25" t="str">
        <f t="shared" ref="AA39:AA49" si="41">IF(F39-5&gt;0,E39+1,E39)</f>
        <v xml:space="preserve"> </v>
      </c>
      <c r="AB39" s="25" t="str">
        <f t="shared" ref="AB39:AB49" si="42">IF(F39-18&gt;0,E39+1,E39)</f>
        <v xml:space="preserve"> </v>
      </c>
      <c r="AC39" s="25" t="str">
        <f t="shared" ref="AC39:AC49" si="43">IF(F39-11&gt;0,E39+1,E39)</f>
        <v xml:space="preserve"> </v>
      </c>
      <c r="AD39" s="29"/>
    </row>
    <row r="40" spans="1:31" x14ac:dyDescent="0.3">
      <c r="A40" s="83"/>
      <c r="B40" s="83"/>
      <c r="C40" s="29">
        <v>36</v>
      </c>
      <c r="D40" s="25">
        <f>Eokul!P75</f>
        <v>0</v>
      </c>
      <c r="E40" s="25" t="str">
        <f t="shared" si="22"/>
        <v xml:space="preserve"> </v>
      </c>
      <c r="F40" s="25" t="b">
        <f t="shared" si="23"/>
        <v>0</v>
      </c>
      <c r="G40" s="30"/>
      <c r="H40" s="25" t="str">
        <f t="shared" si="24"/>
        <v xml:space="preserve"> </v>
      </c>
      <c r="I40" s="25" t="str">
        <f t="shared" si="25"/>
        <v xml:space="preserve"> </v>
      </c>
      <c r="J40" s="25" t="str">
        <f t="shared" si="26"/>
        <v xml:space="preserve"> </v>
      </c>
      <c r="K40" s="25" t="str">
        <f t="shared" si="27"/>
        <v xml:space="preserve"> </v>
      </c>
      <c r="L40" s="25" t="str">
        <f t="shared" si="28"/>
        <v xml:space="preserve"> </v>
      </c>
      <c r="M40" s="29"/>
      <c r="N40" s="25" t="str">
        <f t="shared" si="29"/>
        <v xml:space="preserve"> </v>
      </c>
      <c r="O40" s="25" t="str">
        <f t="shared" si="30"/>
        <v xml:space="preserve"> </v>
      </c>
      <c r="P40" s="25" t="str">
        <f t="shared" si="31"/>
        <v xml:space="preserve"> </v>
      </c>
      <c r="Q40" s="25" t="str">
        <f t="shared" si="32"/>
        <v xml:space="preserve"> </v>
      </c>
      <c r="R40" s="25" t="str">
        <f t="shared" si="33"/>
        <v xml:space="preserve"> </v>
      </c>
      <c r="S40" s="25" t="str">
        <f t="shared" si="34"/>
        <v xml:space="preserve"> </v>
      </c>
      <c r="T40" s="25" t="str">
        <f t="shared" si="35"/>
        <v xml:space="preserve"> </v>
      </c>
      <c r="U40" s="25" t="str">
        <f t="shared" si="36"/>
        <v xml:space="preserve"> </v>
      </c>
      <c r="V40" s="25" t="str">
        <f t="shared" si="37"/>
        <v xml:space="preserve"> </v>
      </c>
      <c r="W40" s="25" t="str">
        <f t="shared" si="38"/>
        <v xml:space="preserve"> </v>
      </c>
      <c r="X40" s="29"/>
      <c r="Y40" s="25" t="str">
        <f t="shared" si="39"/>
        <v xml:space="preserve"> </v>
      </c>
      <c r="Z40" s="25" t="str">
        <f t="shared" si="40"/>
        <v xml:space="preserve"> </v>
      </c>
      <c r="AA40" s="25" t="str">
        <f t="shared" si="41"/>
        <v xml:space="preserve"> </v>
      </c>
      <c r="AB40" s="25" t="str">
        <f t="shared" si="42"/>
        <v xml:space="preserve"> </v>
      </c>
      <c r="AC40" s="25" t="str">
        <f t="shared" si="43"/>
        <v xml:space="preserve"> </v>
      </c>
      <c r="AD40" s="29"/>
    </row>
    <row r="41" spans="1:31" x14ac:dyDescent="0.3">
      <c r="A41" s="83"/>
      <c r="B41" s="83"/>
      <c r="C41" s="29">
        <v>37</v>
      </c>
      <c r="D41" s="25">
        <f>Eokul!P77</f>
        <v>0</v>
      </c>
      <c r="E41" s="25" t="str">
        <f t="shared" si="22"/>
        <v xml:space="preserve"> </v>
      </c>
      <c r="F41" s="25" t="b">
        <f t="shared" si="23"/>
        <v>0</v>
      </c>
      <c r="G41" s="30"/>
      <c r="H41" s="25" t="str">
        <f t="shared" si="24"/>
        <v xml:space="preserve"> </v>
      </c>
      <c r="I41" s="25" t="str">
        <f t="shared" si="25"/>
        <v xml:space="preserve"> </v>
      </c>
      <c r="J41" s="25" t="str">
        <f t="shared" si="26"/>
        <v xml:space="preserve"> </v>
      </c>
      <c r="K41" s="25" t="str">
        <f t="shared" si="27"/>
        <v xml:space="preserve"> </v>
      </c>
      <c r="L41" s="25" t="str">
        <f t="shared" si="28"/>
        <v xml:space="preserve"> </v>
      </c>
      <c r="M41" s="29"/>
      <c r="N41" s="25" t="str">
        <f t="shared" si="29"/>
        <v xml:space="preserve"> </v>
      </c>
      <c r="O41" s="25" t="str">
        <f t="shared" si="30"/>
        <v xml:space="preserve"> </v>
      </c>
      <c r="P41" s="25" t="str">
        <f t="shared" si="31"/>
        <v xml:space="preserve"> </v>
      </c>
      <c r="Q41" s="25" t="str">
        <f t="shared" si="32"/>
        <v xml:space="preserve"> </v>
      </c>
      <c r="R41" s="25" t="str">
        <f t="shared" si="33"/>
        <v xml:space="preserve"> </v>
      </c>
      <c r="S41" s="25" t="str">
        <f t="shared" si="34"/>
        <v xml:space="preserve"> </v>
      </c>
      <c r="T41" s="25" t="str">
        <f t="shared" si="35"/>
        <v xml:space="preserve"> </v>
      </c>
      <c r="U41" s="25" t="str">
        <f t="shared" si="36"/>
        <v xml:space="preserve"> </v>
      </c>
      <c r="V41" s="25" t="str">
        <f t="shared" si="37"/>
        <v xml:space="preserve"> </v>
      </c>
      <c r="W41" s="25" t="str">
        <f t="shared" si="38"/>
        <v xml:space="preserve"> </v>
      </c>
      <c r="X41" s="29"/>
      <c r="Y41" s="25" t="str">
        <f t="shared" si="39"/>
        <v xml:space="preserve"> </v>
      </c>
      <c r="Z41" s="25" t="str">
        <f t="shared" si="40"/>
        <v xml:space="preserve"> </v>
      </c>
      <c r="AA41" s="25" t="str">
        <f t="shared" si="41"/>
        <v xml:space="preserve"> </v>
      </c>
      <c r="AB41" s="25" t="str">
        <f t="shared" si="42"/>
        <v xml:space="preserve"> </v>
      </c>
      <c r="AC41" s="25" t="str">
        <f t="shared" si="43"/>
        <v xml:space="preserve"> </v>
      </c>
      <c r="AD41" s="29"/>
    </row>
    <row r="42" spans="1:31" x14ac:dyDescent="0.3">
      <c r="A42" s="83"/>
      <c r="B42" s="83"/>
      <c r="C42" s="29">
        <v>38</v>
      </c>
      <c r="D42" s="25">
        <f>Eokul!P79</f>
        <v>0</v>
      </c>
      <c r="E42" s="25" t="str">
        <f t="shared" si="22"/>
        <v xml:space="preserve"> </v>
      </c>
      <c r="F42" s="25" t="b">
        <f t="shared" si="23"/>
        <v>0</v>
      </c>
      <c r="G42" s="30"/>
      <c r="H42" s="25" t="str">
        <f t="shared" si="24"/>
        <v xml:space="preserve"> </v>
      </c>
      <c r="I42" s="25" t="str">
        <f t="shared" si="25"/>
        <v xml:space="preserve"> </v>
      </c>
      <c r="J42" s="25" t="str">
        <f t="shared" si="26"/>
        <v xml:space="preserve"> </v>
      </c>
      <c r="K42" s="25" t="str">
        <f t="shared" si="27"/>
        <v xml:space="preserve"> </v>
      </c>
      <c r="L42" s="25" t="str">
        <f t="shared" si="28"/>
        <v xml:space="preserve"> </v>
      </c>
      <c r="M42" s="29"/>
      <c r="N42" s="25" t="str">
        <f t="shared" si="29"/>
        <v xml:space="preserve"> </v>
      </c>
      <c r="O42" s="25" t="str">
        <f t="shared" si="30"/>
        <v xml:space="preserve"> </v>
      </c>
      <c r="P42" s="25" t="str">
        <f t="shared" si="31"/>
        <v xml:space="preserve"> </v>
      </c>
      <c r="Q42" s="25" t="str">
        <f t="shared" si="32"/>
        <v xml:space="preserve"> </v>
      </c>
      <c r="R42" s="25" t="str">
        <f t="shared" si="33"/>
        <v xml:space="preserve"> </v>
      </c>
      <c r="S42" s="25" t="str">
        <f t="shared" si="34"/>
        <v xml:space="preserve"> </v>
      </c>
      <c r="T42" s="25" t="str">
        <f t="shared" si="35"/>
        <v xml:space="preserve"> </v>
      </c>
      <c r="U42" s="25" t="str">
        <f t="shared" si="36"/>
        <v xml:space="preserve"> </v>
      </c>
      <c r="V42" s="25" t="str">
        <f t="shared" si="37"/>
        <v xml:space="preserve"> </v>
      </c>
      <c r="W42" s="25" t="str">
        <f t="shared" si="38"/>
        <v xml:space="preserve"> </v>
      </c>
      <c r="X42" s="29"/>
      <c r="Y42" s="25" t="str">
        <f t="shared" si="39"/>
        <v xml:space="preserve"> </v>
      </c>
      <c r="Z42" s="25" t="str">
        <f t="shared" si="40"/>
        <v xml:space="preserve"> </v>
      </c>
      <c r="AA42" s="25" t="str">
        <f t="shared" si="41"/>
        <v xml:space="preserve"> </v>
      </c>
      <c r="AB42" s="25" t="str">
        <f t="shared" si="42"/>
        <v xml:space="preserve"> </v>
      </c>
      <c r="AC42" s="25" t="str">
        <f t="shared" si="43"/>
        <v xml:space="preserve"> </v>
      </c>
      <c r="AD42" s="29"/>
    </row>
    <row r="43" spans="1:31" x14ac:dyDescent="0.3">
      <c r="A43" s="83"/>
      <c r="B43" s="83"/>
      <c r="C43" s="29">
        <v>39</v>
      </c>
      <c r="D43" s="25">
        <f>Eokul!P81</f>
        <v>0</v>
      </c>
      <c r="E43" s="25" t="str">
        <f t="shared" si="22"/>
        <v xml:space="preserve"> </v>
      </c>
      <c r="F43" s="25" t="b">
        <f t="shared" si="23"/>
        <v>0</v>
      </c>
      <c r="G43" s="30"/>
      <c r="H43" s="25" t="str">
        <f t="shared" si="24"/>
        <v xml:space="preserve"> </v>
      </c>
      <c r="I43" s="25" t="str">
        <f t="shared" si="25"/>
        <v xml:space="preserve"> </v>
      </c>
      <c r="J43" s="25" t="str">
        <f t="shared" si="26"/>
        <v xml:space="preserve"> </v>
      </c>
      <c r="K43" s="25" t="str">
        <f t="shared" si="27"/>
        <v xml:space="preserve"> </v>
      </c>
      <c r="L43" s="25" t="str">
        <f t="shared" si="28"/>
        <v xml:space="preserve"> </v>
      </c>
      <c r="M43" s="29"/>
      <c r="N43" s="25" t="str">
        <f t="shared" si="29"/>
        <v xml:space="preserve"> </v>
      </c>
      <c r="O43" s="25" t="str">
        <f t="shared" si="30"/>
        <v xml:space="preserve"> </v>
      </c>
      <c r="P43" s="25" t="str">
        <f t="shared" si="31"/>
        <v xml:space="preserve"> </v>
      </c>
      <c r="Q43" s="25" t="str">
        <f t="shared" si="32"/>
        <v xml:space="preserve"> </v>
      </c>
      <c r="R43" s="25" t="str">
        <f t="shared" si="33"/>
        <v xml:space="preserve"> </v>
      </c>
      <c r="S43" s="25" t="str">
        <f t="shared" si="34"/>
        <v xml:space="preserve"> </v>
      </c>
      <c r="T43" s="25" t="str">
        <f t="shared" si="35"/>
        <v xml:space="preserve"> </v>
      </c>
      <c r="U43" s="25" t="str">
        <f t="shared" si="36"/>
        <v xml:space="preserve"> </v>
      </c>
      <c r="V43" s="25" t="str">
        <f t="shared" si="37"/>
        <v xml:space="preserve"> </v>
      </c>
      <c r="W43" s="25" t="str">
        <f t="shared" si="38"/>
        <v xml:space="preserve"> </v>
      </c>
      <c r="X43" s="29"/>
      <c r="Y43" s="25" t="str">
        <f t="shared" si="39"/>
        <v xml:space="preserve"> </v>
      </c>
      <c r="Z43" s="25" t="str">
        <f t="shared" si="40"/>
        <v xml:space="preserve"> </v>
      </c>
      <c r="AA43" s="25" t="str">
        <f t="shared" si="41"/>
        <v xml:space="preserve"> </v>
      </c>
      <c r="AB43" s="25" t="str">
        <f t="shared" si="42"/>
        <v xml:space="preserve"> </v>
      </c>
      <c r="AC43" s="25" t="str">
        <f t="shared" si="43"/>
        <v xml:space="preserve"> </v>
      </c>
      <c r="AD43" s="29"/>
    </row>
    <row r="44" spans="1:31" x14ac:dyDescent="0.3">
      <c r="A44" s="83"/>
      <c r="B44" s="83"/>
      <c r="C44" s="29">
        <v>40</v>
      </c>
      <c r="D44" s="25">
        <f>Eokul!P83</f>
        <v>0</v>
      </c>
      <c r="E44" s="25" t="str">
        <f t="shared" si="22"/>
        <v xml:space="preserve"> </v>
      </c>
      <c r="F44" s="25" t="b">
        <f t="shared" si="23"/>
        <v>0</v>
      </c>
      <c r="G44" s="30"/>
      <c r="H44" s="25" t="str">
        <f t="shared" si="24"/>
        <v xml:space="preserve"> </v>
      </c>
      <c r="I44" s="25" t="str">
        <f t="shared" si="25"/>
        <v xml:space="preserve"> </v>
      </c>
      <c r="J44" s="25" t="str">
        <f t="shared" si="26"/>
        <v xml:space="preserve"> </v>
      </c>
      <c r="K44" s="25" t="str">
        <f t="shared" si="27"/>
        <v xml:space="preserve"> </v>
      </c>
      <c r="L44" s="25" t="str">
        <f t="shared" si="28"/>
        <v xml:space="preserve"> </v>
      </c>
      <c r="M44" s="29"/>
      <c r="N44" s="25" t="str">
        <f t="shared" si="29"/>
        <v xml:space="preserve"> </v>
      </c>
      <c r="O44" s="25" t="str">
        <f t="shared" si="30"/>
        <v xml:space="preserve"> </v>
      </c>
      <c r="P44" s="25" t="str">
        <f t="shared" si="31"/>
        <v xml:space="preserve"> </v>
      </c>
      <c r="Q44" s="25" t="str">
        <f t="shared" si="32"/>
        <v xml:space="preserve"> </v>
      </c>
      <c r="R44" s="25" t="str">
        <f t="shared" si="33"/>
        <v xml:space="preserve"> </v>
      </c>
      <c r="S44" s="25" t="str">
        <f t="shared" si="34"/>
        <v xml:space="preserve"> </v>
      </c>
      <c r="T44" s="25" t="str">
        <f t="shared" si="35"/>
        <v xml:space="preserve"> </v>
      </c>
      <c r="U44" s="25" t="str">
        <f t="shared" si="36"/>
        <v xml:space="preserve"> </v>
      </c>
      <c r="V44" s="25" t="str">
        <f t="shared" si="37"/>
        <v xml:space="preserve"> </v>
      </c>
      <c r="W44" s="25" t="str">
        <f t="shared" si="38"/>
        <v xml:space="preserve"> </v>
      </c>
      <c r="X44" s="29"/>
      <c r="Y44" s="25" t="str">
        <f t="shared" si="39"/>
        <v xml:space="preserve"> </v>
      </c>
      <c r="Z44" s="25" t="str">
        <f t="shared" si="40"/>
        <v xml:space="preserve"> </v>
      </c>
      <c r="AA44" s="25" t="str">
        <f t="shared" si="41"/>
        <v xml:space="preserve"> </v>
      </c>
      <c r="AB44" s="25" t="str">
        <f t="shared" si="42"/>
        <v xml:space="preserve"> </v>
      </c>
      <c r="AC44" s="25" t="str">
        <f t="shared" si="43"/>
        <v xml:space="preserve"> </v>
      </c>
      <c r="AD44" s="29"/>
    </row>
    <row r="45" spans="1:31" x14ac:dyDescent="0.3">
      <c r="A45" s="83"/>
      <c r="B45" s="83"/>
      <c r="C45" s="29">
        <v>41</v>
      </c>
      <c r="D45" s="25">
        <f>Eokul!P85</f>
        <v>0</v>
      </c>
      <c r="E45" s="25" t="str">
        <f t="shared" si="22"/>
        <v xml:space="preserve"> </v>
      </c>
      <c r="F45" s="25" t="b">
        <f t="shared" si="23"/>
        <v>0</v>
      </c>
      <c r="G45" s="30"/>
      <c r="H45" s="25" t="str">
        <f t="shared" si="24"/>
        <v xml:space="preserve"> </v>
      </c>
      <c r="I45" s="25" t="str">
        <f t="shared" si="25"/>
        <v xml:space="preserve"> </v>
      </c>
      <c r="J45" s="25" t="str">
        <f t="shared" si="26"/>
        <v xml:space="preserve"> </v>
      </c>
      <c r="K45" s="25" t="str">
        <f t="shared" si="27"/>
        <v xml:space="preserve"> </v>
      </c>
      <c r="L45" s="25" t="str">
        <f t="shared" si="28"/>
        <v xml:space="preserve"> </v>
      </c>
      <c r="M45" s="29"/>
      <c r="N45" s="25" t="str">
        <f t="shared" si="29"/>
        <v xml:space="preserve"> </v>
      </c>
      <c r="O45" s="25" t="str">
        <f t="shared" si="30"/>
        <v xml:space="preserve"> </v>
      </c>
      <c r="P45" s="25" t="str">
        <f t="shared" si="31"/>
        <v xml:space="preserve"> </v>
      </c>
      <c r="Q45" s="25" t="str">
        <f t="shared" si="32"/>
        <v xml:space="preserve"> </v>
      </c>
      <c r="R45" s="25" t="str">
        <f t="shared" si="33"/>
        <v xml:space="preserve"> </v>
      </c>
      <c r="S45" s="25" t="str">
        <f t="shared" si="34"/>
        <v xml:space="preserve"> </v>
      </c>
      <c r="T45" s="25" t="str">
        <f t="shared" si="35"/>
        <v xml:space="preserve"> </v>
      </c>
      <c r="U45" s="25" t="str">
        <f t="shared" si="36"/>
        <v xml:space="preserve"> </v>
      </c>
      <c r="V45" s="25" t="str">
        <f t="shared" si="37"/>
        <v xml:space="preserve"> </v>
      </c>
      <c r="W45" s="25" t="str">
        <f t="shared" si="38"/>
        <v xml:space="preserve"> </v>
      </c>
      <c r="X45" s="29"/>
      <c r="Y45" s="25" t="str">
        <f t="shared" si="39"/>
        <v xml:space="preserve"> </v>
      </c>
      <c r="Z45" s="25" t="str">
        <f t="shared" si="40"/>
        <v xml:space="preserve"> </v>
      </c>
      <c r="AA45" s="25" t="str">
        <f t="shared" si="41"/>
        <v xml:space="preserve"> </v>
      </c>
      <c r="AB45" s="25" t="str">
        <f t="shared" si="42"/>
        <v xml:space="preserve"> </v>
      </c>
      <c r="AC45" s="25" t="str">
        <f t="shared" si="43"/>
        <v xml:space="preserve"> </v>
      </c>
      <c r="AD45" s="29"/>
    </row>
    <row r="46" spans="1:31" x14ac:dyDescent="0.3">
      <c r="A46" s="83"/>
      <c r="B46" s="83"/>
      <c r="C46" s="29">
        <v>42</v>
      </c>
      <c r="D46" s="25">
        <f>Eokul!P87</f>
        <v>0</v>
      </c>
      <c r="E46" s="25" t="str">
        <f t="shared" si="22"/>
        <v xml:space="preserve"> </v>
      </c>
      <c r="F46" s="25" t="b">
        <f t="shared" si="23"/>
        <v>0</v>
      </c>
      <c r="G46" s="30"/>
      <c r="H46" s="25" t="str">
        <f t="shared" si="24"/>
        <v xml:space="preserve"> </v>
      </c>
      <c r="I46" s="25" t="str">
        <f t="shared" si="25"/>
        <v xml:space="preserve"> </v>
      </c>
      <c r="J46" s="25" t="str">
        <f t="shared" si="26"/>
        <v xml:space="preserve"> </v>
      </c>
      <c r="K46" s="25" t="str">
        <f t="shared" si="27"/>
        <v xml:space="preserve"> </v>
      </c>
      <c r="L46" s="25" t="str">
        <f t="shared" si="28"/>
        <v xml:space="preserve"> </v>
      </c>
      <c r="M46" s="29"/>
      <c r="N46" s="25" t="str">
        <f t="shared" si="29"/>
        <v xml:space="preserve"> </v>
      </c>
      <c r="O46" s="25" t="str">
        <f t="shared" si="30"/>
        <v xml:space="preserve"> </v>
      </c>
      <c r="P46" s="25" t="str">
        <f t="shared" si="31"/>
        <v xml:space="preserve"> </v>
      </c>
      <c r="Q46" s="25" t="str">
        <f t="shared" si="32"/>
        <v xml:space="preserve"> </v>
      </c>
      <c r="R46" s="25" t="str">
        <f t="shared" si="33"/>
        <v xml:space="preserve"> </v>
      </c>
      <c r="S46" s="25" t="str">
        <f t="shared" si="34"/>
        <v xml:space="preserve"> </v>
      </c>
      <c r="T46" s="25" t="str">
        <f t="shared" si="35"/>
        <v xml:space="preserve"> </v>
      </c>
      <c r="U46" s="25" t="str">
        <f t="shared" si="36"/>
        <v xml:space="preserve"> </v>
      </c>
      <c r="V46" s="25" t="str">
        <f t="shared" si="37"/>
        <v xml:space="preserve"> </v>
      </c>
      <c r="W46" s="25" t="str">
        <f t="shared" si="38"/>
        <v xml:space="preserve"> </v>
      </c>
      <c r="X46" s="29"/>
      <c r="Y46" s="25" t="str">
        <f t="shared" si="39"/>
        <v xml:space="preserve"> </v>
      </c>
      <c r="Z46" s="25" t="str">
        <f t="shared" si="40"/>
        <v xml:space="preserve"> </v>
      </c>
      <c r="AA46" s="25" t="str">
        <f t="shared" si="41"/>
        <v xml:space="preserve"> </v>
      </c>
      <c r="AB46" s="25" t="str">
        <f t="shared" si="42"/>
        <v xml:space="preserve"> </v>
      </c>
      <c r="AC46" s="25" t="str">
        <f t="shared" si="43"/>
        <v xml:space="preserve"> </v>
      </c>
      <c r="AD46" s="29"/>
      <c r="AE46" s="25"/>
    </row>
    <row r="47" spans="1:31" x14ac:dyDescent="0.3">
      <c r="A47" s="83"/>
      <c r="B47" s="83"/>
      <c r="C47" s="29">
        <v>43</v>
      </c>
      <c r="D47" s="25">
        <f>Eokul!P89</f>
        <v>0</v>
      </c>
      <c r="E47" s="25" t="str">
        <f t="shared" si="22"/>
        <v xml:space="preserve"> </v>
      </c>
      <c r="F47" s="25" t="b">
        <f t="shared" si="23"/>
        <v>0</v>
      </c>
      <c r="G47" s="30"/>
      <c r="H47" s="25" t="str">
        <f t="shared" si="24"/>
        <v xml:space="preserve"> </v>
      </c>
      <c r="I47" s="25" t="str">
        <f t="shared" si="25"/>
        <v xml:space="preserve"> </v>
      </c>
      <c r="J47" s="25" t="str">
        <f t="shared" si="26"/>
        <v xml:space="preserve"> </v>
      </c>
      <c r="K47" s="25" t="str">
        <f t="shared" si="27"/>
        <v xml:space="preserve"> </v>
      </c>
      <c r="L47" s="25" t="str">
        <f t="shared" si="28"/>
        <v xml:space="preserve"> </v>
      </c>
      <c r="M47" s="29"/>
      <c r="N47" s="25" t="str">
        <f t="shared" si="29"/>
        <v xml:space="preserve"> </v>
      </c>
      <c r="O47" s="25" t="str">
        <f t="shared" si="30"/>
        <v xml:space="preserve"> </v>
      </c>
      <c r="P47" s="25" t="str">
        <f t="shared" si="31"/>
        <v xml:space="preserve"> </v>
      </c>
      <c r="Q47" s="25" t="str">
        <f t="shared" si="32"/>
        <v xml:space="preserve"> </v>
      </c>
      <c r="R47" s="25" t="str">
        <f t="shared" si="33"/>
        <v xml:space="preserve"> </v>
      </c>
      <c r="S47" s="25" t="str">
        <f t="shared" si="34"/>
        <v xml:space="preserve"> </v>
      </c>
      <c r="T47" s="25" t="str">
        <f t="shared" si="35"/>
        <v xml:space="preserve"> </v>
      </c>
      <c r="U47" s="25" t="str">
        <f t="shared" si="36"/>
        <v xml:space="preserve"> </v>
      </c>
      <c r="V47" s="25" t="str">
        <f t="shared" si="37"/>
        <v xml:space="preserve"> </v>
      </c>
      <c r="W47" s="25" t="str">
        <f t="shared" si="38"/>
        <v xml:space="preserve"> </v>
      </c>
      <c r="X47" s="29"/>
      <c r="Y47" s="25" t="str">
        <f t="shared" si="39"/>
        <v xml:space="preserve"> </v>
      </c>
      <c r="Z47" s="25" t="str">
        <f t="shared" si="40"/>
        <v xml:space="preserve"> </v>
      </c>
      <c r="AA47" s="25" t="str">
        <f t="shared" si="41"/>
        <v xml:space="preserve"> </v>
      </c>
      <c r="AB47" s="25" t="str">
        <f t="shared" si="42"/>
        <v xml:space="preserve"> </v>
      </c>
      <c r="AC47" s="25" t="str">
        <f t="shared" si="43"/>
        <v xml:space="preserve"> </v>
      </c>
      <c r="AD47" s="29"/>
    </row>
    <row r="48" spans="1:31" x14ac:dyDescent="0.3">
      <c r="A48" s="83"/>
      <c r="B48" s="83"/>
      <c r="C48" s="29">
        <v>44</v>
      </c>
      <c r="D48" s="25">
        <f>Eokul!P91</f>
        <v>0</v>
      </c>
      <c r="E48" s="25" t="str">
        <f t="shared" si="22"/>
        <v xml:space="preserve"> </v>
      </c>
      <c r="F48" s="25" t="b">
        <f t="shared" si="23"/>
        <v>0</v>
      </c>
      <c r="G48" s="30"/>
      <c r="H48" s="25" t="str">
        <f t="shared" si="24"/>
        <v xml:space="preserve"> </v>
      </c>
      <c r="I48" s="25" t="str">
        <f t="shared" si="25"/>
        <v xml:space="preserve"> </v>
      </c>
      <c r="J48" s="25" t="str">
        <f t="shared" si="26"/>
        <v xml:space="preserve"> </v>
      </c>
      <c r="K48" s="25" t="str">
        <f t="shared" si="27"/>
        <v xml:space="preserve"> </v>
      </c>
      <c r="L48" s="25" t="str">
        <f t="shared" si="28"/>
        <v xml:space="preserve"> </v>
      </c>
      <c r="M48" s="29"/>
      <c r="N48" s="25" t="str">
        <f t="shared" si="29"/>
        <v xml:space="preserve"> </v>
      </c>
      <c r="O48" s="25" t="str">
        <f t="shared" si="30"/>
        <v xml:space="preserve"> </v>
      </c>
      <c r="P48" s="25" t="str">
        <f t="shared" si="31"/>
        <v xml:space="preserve"> </v>
      </c>
      <c r="Q48" s="25" t="str">
        <f t="shared" si="32"/>
        <v xml:space="preserve"> </v>
      </c>
      <c r="R48" s="25" t="str">
        <f t="shared" si="33"/>
        <v xml:space="preserve"> </v>
      </c>
      <c r="S48" s="25" t="str">
        <f t="shared" si="34"/>
        <v xml:space="preserve"> </v>
      </c>
      <c r="T48" s="25" t="str">
        <f t="shared" si="35"/>
        <v xml:space="preserve"> </v>
      </c>
      <c r="U48" s="25" t="str">
        <f t="shared" si="36"/>
        <v xml:space="preserve"> </v>
      </c>
      <c r="V48" s="25" t="str">
        <f t="shared" si="37"/>
        <v xml:space="preserve"> </v>
      </c>
      <c r="W48" s="25" t="str">
        <f t="shared" si="38"/>
        <v xml:space="preserve"> </v>
      </c>
      <c r="X48" s="29"/>
      <c r="Y48" s="25" t="str">
        <f t="shared" si="39"/>
        <v xml:space="preserve"> </v>
      </c>
      <c r="Z48" s="25" t="str">
        <f t="shared" si="40"/>
        <v xml:space="preserve"> </v>
      </c>
      <c r="AA48" s="25" t="str">
        <f t="shared" si="41"/>
        <v xml:space="preserve"> </v>
      </c>
      <c r="AB48" s="25" t="str">
        <f t="shared" si="42"/>
        <v xml:space="preserve"> </v>
      </c>
      <c r="AC48" s="25" t="str">
        <f t="shared" si="43"/>
        <v xml:space="preserve"> </v>
      </c>
      <c r="AD48" s="29"/>
    </row>
    <row r="49" spans="1:31" x14ac:dyDescent="0.3">
      <c r="A49" s="83"/>
      <c r="B49" s="83"/>
      <c r="C49" s="29">
        <v>45</v>
      </c>
      <c r="D49" s="25">
        <f>Eokul!P93</f>
        <v>0</v>
      </c>
      <c r="E49" s="25" t="str">
        <f t="shared" si="22"/>
        <v xml:space="preserve"> </v>
      </c>
      <c r="F49" s="25" t="b">
        <f t="shared" si="23"/>
        <v>0</v>
      </c>
      <c r="G49" s="30"/>
      <c r="H49" s="25" t="str">
        <f t="shared" si="24"/>
        <v xml:space="preserve"> </v>
      </c>
      <c r="I49" s="25" t="str">
        <f t="shared" si="25"/>
        <v xml:space="preserve"> </v>
      </c>
      <c r="J49" s="25" t="str">
        <f t="shared" si="26"/>
        <v xml:space="preserve"> </v>
      </c>
      <c r="K49" s="25" t="str">
        <f t="shared" si="27"/>
        <v xml:space="preserve"> </v>
      </c>
      <c r="L49" s="25" t="str">
        <f t="shared" si="28"/>
        <v xml:space="preserve"> </v>
      </c>
      <c r="M49" s="29"/>
      <c r="N49" s="25" t="str">
        <f t="shared" si="29"/>
        <v xml:space="preserve"> </v>
      </c>
      <c r="O49" s="25" t="str">
        <f t="shared" si="30"/>
        <v xml:space="preserve"> </v>
      </c>
      <c r="P49" s="25" t="str">
        <f t="shared" si="31"/>
        <v xml:space="preserve"> </v>
      </c>
      <c r="Q49" s="25" t="str">
        <f t="shared" si="32"/>
        <v xml:space="preserve"> </v>
      </c>
      <c r="R49" s="25" t="str">
        <f t="shared" si="33"/>
        <v xml:space="preserve"> </v>
      </c>
      <c r="S49" s="25" t="str">
        <f t="shared" si="34"/>
        <v xml:space="preserve"> </v>
      </c>
      <c r="T49" s="25" t="str">
        <f t="shared" si="35"/>
        <v xml:space="preserve"> </v>
      </c>
      <c r="U49" s="25" t="str">
        <f t="shared" si="36"/>
        <v xml:space="preserve"> </v>
      </c>
      <c r="V49" s="25" t="str">
        <f t="shared" si="37"/>
        <v xml:space="preserve"> </v>
      </c>
      <c r="W49" s="25" t="str">
        <f t="shared" si="38"/>
        <v xml:space="preserve"> </v>
      </c>
      <c r="X49" s="29"/>
      <c r="Y49" s="25" t="str">
        <f t="shared" si="39"/>
        <v xml:space="preserve"> </v>
      </c>
      <c r="Z49" s="25" t="str">
        <f t="shared" si="40"/>
        <v xml:space="preserve"> </v>
      </c>
      <c r="AA49" s="25" t="str">
        <f t="shared" si="41"/>
        <v xml:space="preserve"> </v>
      </c>
      <c r="AB49" s="25" t="str">
        <f t="shared" si="42"/>
        <v xml:space="preserve"> </v>
      </c>
      <c r="AC49" s="25" t="str">
        <f t="shared" si="43"/>
        <v xml:space="preserve"> </v>
      </c>
      <c r="AD49" s="29"/>
    </row>
    <row r="50" spans="1:31" x14ac:dyDescent="0.3">
      <c r="A50" s="83"/>
      <c r="B50" s="83"/>
      <c r="C50" s="29">
        <v>46</v>
      </c>
      <c r="D50" s="25">
        <f>Eokul!P95</f>
        <v>0</v>
      </c>
      <c r="E50" s="25" t="str">
        <f t="shared" ref="E50:E59" si="44">IF(D50=100,"4",IF(D50&gt;80,"4",IF(D50&gt;60,"3",IF(D50&gt;40,"2",IF(D50&gt;20,"1",IF(D50&gt;0,0," "))))))</f>
        <v xml:space="preserve"> </v>
      </c>
      <c r="F50" s="25" t="b">
        <f t="shared" ref="F50:F59" si="45">IF(D50=100,20,IF(D50&gt;80,D50-80,IF(D50&gt;60,D50-60,IF(D50&gt;40,D50-40,IF(D50&gt;20,D50-20,IF(D50&gt;0,D50-0))))))</f>
        <v>0</v>
      </c>
      <c r="G50" s="30"/>
      <c r="H50" s="25" t="str">
        <f t="shared" ref="H50:H59" si="46">IF(F50-0&gt;0,E50+1,E50)</f>
        <v xml:space="preserve"> </v>
      </c>
      <c r="I50" s="25" t="str">
        <f t="shared" ref="I50:I59" si="47">IF(F50-1&gt;0,E50+1,E50)</f>
        <v xml:space="preserve"> </v>
      </c>
      <c r="J50" s="25" t="str">
        <f t="shared" ref="J50:J59" si="48">IF(F50-2&gt;0,E50+1,E50)</f>
        <v xml:space="preserve"> </v>
      </c>
      <c r="K50" s="25" t="str">
        <f t="shared" ref="K50:K59" si="49">IF(F50-13&gt;0,E50+1,E50)</f>
        <v xml:space="preserve"> </v>
      </c>
      <c r="L50" s="25" t="str">
        <f t="shared" ref="L50:L59" si="50">IF(F50-4&gt;0,E50+1,E50)</f>
        <v xml:space="preserve"> </v>
      </c>
      <c r="M50" s="29"/>
      <c r="N50" s="25" t="str">
        <f t="shared" ref="N50:N59" si="51">IF(F50-17&gt;0,E50+1,E50)</f>
        <v xml:space="preserve"> </v>
      </c>
      <c r="O50" s="25" t="str">
        <f t="shared" ref="O50:O59" si="52">IF(F50-6&gt;0,E50+1,E50)</f>
        <v xml:space="preserve"> </v>
      </c>
      <c r="P50" s="25" t="str">
        <f t="shared" ref="P50:P59" si="53">IF(F50-7&gt;0,E50+1,E50)</f>
        <v xml:space="preserve"> </v>
      </c>
      <c r="Q50" s="25" t="str">
        <f t="shared" ref="Q50:Q59" si="54">IF(F50-8&gt;0,E50+1,E50)</f>
        <v xml:space="preserve"> </v>
      </c>
      <c r="R50" s="25" t="str">
        <f t="shared" ref="R50:R59" si="55">IF(F50-9&gt;0,E50+1,E50)</f>
        <v xml:space="preserve"> </v>
      </c>
      <c r="S50" s="25" t="str">
        <f t="shared" ref="S50:S59" si="56">IF(F50-10&gt;0,E50+1,E50)</f>
        <v xml:space="preserve"> </v>
      </c>
      <c r="T50" s="25" t="str">
        <f t="shared" ref="T50:T59" si="57">IF(F50-19&gt;0,E50+1,E50)</f>
        <v xml:space="preserve"> </v>
      </c>
      <c r="U50" s="25" t="str">
        <f t="shared" ref="U50:U59" si="58">IF(F50-12&gt;0,E50+1,E50)</f>
        <v xml:space="preserve"> </v>
      </c>
      <c r="V50" s="25" t="str">
        <f t="shared" ref="V50:V59" si="59">IF(F50-3&gt;0,E50+1,E50)</f>
        <v xml:space="preserve"> </v>
      </c>
      <c r="W50" s="25" t="str">
        <f t="shared" ref="W50:W59" si="60">IF(F50-14&gt;0,E50+1,E50)</f>
        <v xml:space="preserve"> </v>
      </c>
      <c r="X50" s="29"/>
      <c r="Y50" s="25" t="str">
        <f t="shared" ref="Y50:Y59" si="61">IF(F50-15&gt;0,E50+1,E50)</f>
        <v xml:space="preserve"> </v>
      </c>
      <c r="Z50" s="25" t="str">
        <f t="shared" ref="Z50:Z59" si="62">IF(F50-16&gt;0,E50+1,E50)</f>
        <v xml:space="preserve"> </v>
      </c>
      <c r="AA50" s="25" t="str">
        <f t="shared" ref="AA50:AA59" si="63">IF(F50-5&gt;0,E50+1,E50)</f>
        <v xml:space="preserve"> </v>
      </c>
      <c r="AB50" s="25" t="str">
        <f t="shared" ref="AB50:AB59" si="64">IF(F50-18&gt;0,E50+1,E50)</f>
        <v xml:space="preserve"> </v>
      </c>
      <c r="AC50" s="25" t="str">
        <f t="shared" ref="AC50:AC59" si="65">IF(F50-11&gt;0,E50+1,E50)</f>
        <v xml:space="preserve"> </v>
      </c>
      <c r="AD50" s="29"/>
    </row>
    <row r="51" spans="1:31" x14ac:dyDescent="0.3">
      <c r="A51" s="83"/>
      <c r="B51" s="83"/>
      <c r="C51" s="29">
        <v>47</v>
      </c>
      <c r="D51" s="25">
        <f>Eokul!P97</f>
        <v>0</v>
      </c>
      <c r="E51" s="25" t="str">
        <f t="shared" si="44"/>
        <v xml:space="preserve"> </v>
      </c>
      <c r="F51" s="25" t="b">
        <f t="shared" si="45"/>
        <v>0</v>
      </c>
      <c r="G51" s="30"/>
      <c r="H51" s="25" t="str">
        <f t="shared" si="46"/>
        <v xml:space="preserve"> </v>
      </c>
      <c r="I51" s="25" t="str">
        <f t="shared" si="47"/>
        <v xml:space="preserve"> </v>
      </c>
      <c r="J51" s="25" t="str">
        <f t="shared" si="48"/>
        <v xml:space="preserve"> </v>
      </c>
      <c r="K51" s="25" t="str">
        <f t="shared" si="49"/>
        <v xml:space="preserve"> </v>
      </c>
      <c r="L51" s="25" t="str">
        <f t="shared" si="50"/>
        <v xml:space="preserve"> </v>
      </c>
      <c r="M51" s="29"/>
      <c r="N51" s="25" t="str">
        <f t="shared" si="51"/>
        <v xml:space="preserve"> </v>
      </c>
      <c r="O51" s="25" t="str">
        <f t="shared" si="52"/>
        <v xml:space="preserve"> </v>
      </c>
      <c r="P51" s="25" t="str">
        <f t="shared" si="53"/>
        <v xml:space="preserve"> </v>
      </c>
      <c r="Q51" s="25" t="str">
        <f t="shared" si="54"/>
        <v xml:space="preserve"> </v>
      </c>
      <c r="R51" s="25" t="str">
        <f t="shared" si="55"/>
        <v xml:space="preserve"> </v>
      </c>
      <c r="S51" s="25" t="str">
        <f t="shared" si="56"/>
        <v xml:space="preserve"> </v>
      </c>
      <c r="T51" s="25" t="str">
        <f t="shared" si="57"/>
        <v xml:space="preserve"> </v>
      </c>
      <c r="U51" s="25" t="str">
        <f t="shared" si="58"/>
        <v xml:space="preserve"> </v>
      </c>
      <c r="V51" s="25" t="str">
        <f t="shared" si="59"/>
        <v xml:space="preserve"> </v>
      </c>
      <c r="W51" s="25" t="str">
        <f t="shared" si="60"/>
        <v xml:space="preserve"> </v>
      </c>
      <c r="X51" s="29"/>
      <c r="Y51" s="25" t="str">
        <f t="shared" si="61"/>
        <v xml:space="preserve"> </v>
      </c>
      <c r="Z51" s="25" t="str">
        <f t="shared" si="62"/>
        <v xml:space="preserve"> </v>
      </c>
      <c r="AA51" s="25" t="str">
        <f t="shared" si="63"/>
        <v xml:space="preserve"> </v>
      </c>
      <c r="AB51" s="25" t="str">
        <f t="shared" si="64"/>
        <v xml:space="preserve"> </v>
      </c>
      <c r="AC51" s="25" t="str">
        <f t="shared" si="65"/>
        <v xml:space="preserve"> </v>
      </c>
      <c r="AD51" s="29"/>
      <c r="AE51" s="25"/>
    </row>
    <row r="52" spans="1:31" x14ac:dyDescent="0.3">
      <c r="A52" s="83"/>
      <c r="B52" s="83"/>
      <c r="C52" s="29">
        <v>48</v>
      </c>
      <c r="D52" s="25">
        <f>Eokul!P99</f>
        <v>0</v>
      </c>
      <c r="E52" s="25" t="str">
        <f t="shared" si="44"/>
        <v xml:space="preserve"> </v>
      </c>
      <c r="F52" s="25" t="b">
        <f t="shared" si="45"/>
        <v>0</v>
      </c>
      <c r="G52" s="30"/>
      <c r="H52" s="25" t="str">
        <f t="shared" si="46"/>
        <v xml:space="preserve"> </v>
      </c>
      <c r="I52" s="25" t="str">
        <f t="shared" si="47"/>
        <v xml:space="preserve"> </v>
      </c>
      <c r="J52" s="25" t="str">
        <f t="shared" si="48"/>
        <v xml:space="preserve"> </v>
      </c>
      <c r="K52" s="25" t="str">
        <f t="shared" si="49"/>
        <v xml:space="preserve"> </v>
      </c>
      <c r="L52" s="25" t="str">
        <f t="shared" si="50"/>
        <v xml:space="preserve"> </v>
      </c>
      <c r="M52" s="29"/>
      <c r="N52" s="25" t="str">
        <f t="shared" si="51"/>
        <v xml:space="preserve"> </v>
      </c>
      <c r="O52" s="25" t="str">
        <f t="shared" si="52"/>
        <v xml:space="preserve"> </v>
      </c>
      <c r="P52" s="25" t="str">
        <f t="shared" si="53"/>
        <v xml:space="preserve"> </v>
      </c>
      <c r="Q52" s="25" t="str">
        <f t="shared" si="54"/>
        <v xml:space="preserve"> </v>
      </c>
      <c r="R52" s="25" t="str">
        <f t="shared" si="55"/>
        <v xml:space="preserve"> </v>
      </c>
      <c r="S52" s="25" t="str">
        <f t="shared" si="56"/>
        <v xml:space="preserve"> </v>
      </c>
      <c r="T52" s="25" t="str">
        <f t="shared" si="57"/>
        <v xml:space="preserve"> </v>
      </c>
      <c r="U52" s="25" t="str">
        <f t="shared" si="58"/>
        <v xml:space="preserve"> </v>
      </c>
      <c r="V52" s="25" t="str">
        <f t="shared" si="59"/>
        <v xml:space="preserve"> </v>
      </c>
      <c r="W52" s="25" t="str">
        <f t="shared" si="60"/>
        <v xml:space="preserve"> </v>
      </c>
      <c r="X52" s="29"/>
      <c r="Y52" s="25" t="str">
        <f t="shared" si="61"/>
        <v xml:space="preserve"> </v>
      </c>
      <c r="Z52" s="25" t="str">
        <f t="shared" si="62"/>
        <v xml:space="preserve"> </v>
      </c>
      <c r="AA52" s="25" t="str">
        <f t="shared" si="63"/>
        <v xml:space="preserve"> </v>
      </c>
      <c r="AB52" s="25" t="str">
        <f t="shared" si="64"/>
        <v xml:space="preserve"> </v>
      </c>
      <c r="AC52" s="25" t="str">
        <f t="shared" si="65"/>
        <v xml:space="preserve"> </v>
      </c>
      <c r="AD52" s="29"/>
    </row>
    <row r="53" spans="1:31" x14ac:dyDescent="0.3">
      <c r="A53" s="83"/>
      <c r="B53" s="83"/>
      <c r="C53" s="29">
        <v>49</v>
      </c>
      <c r="D53" s="25">
        <f>Eokul!P101</f>
        <v>0</v>
      </c>
      <c r="E53" s="25" t="str">
        <f t="shared" si="44"/>
        <v xml:space="preserve"> </v>
      </c>
      <c r="F53" s="25" t="b">
        <f t="shared" si="45"/>
        <v>0</v>
      </c>
      <c r="G53" s="30"/>
      <c r="H53" s="25" t="str">
        <f t="shared" si="46"/>
        <v xml:space="preserve"> </v>
      </c>
      <c r="I53" s="25" t="str">
        <f t="shared" si="47"/>
        <v xml:space="preserve"> </v>
      </c>
      <c r="J53" s="25" t="str">
        <f t="shared" si="48"/>
        <v xml:space="preserve"> </v>
      </c>
      <c r="K53" s="25" t="str">
        <f t="shared" si="49"/>
        <v xml:space="preserve"> </v>
      </c>
      <c r="L53" s="25" t="str">
        <f t="shared" si="50"/>
        <v xml:space="preserve"> </v>
      </c>
      <c r="M53" s="29"/>
      <c r="N53" s="25" t="str">
        <f t="shared" si="51"/>
        <v xml:space="preserve"> </v>
      </c>
      <c r="O53" s="25" t="str">
        <f t="shared" si="52"/>
        <v xml:space="preserve"> </v>
      </c>
      <c r="P53" s="25" t="str">
        <f t="shared" si="53"/>
        <v xml:space="preserve"> </v>
      </c>
      <c r="Q53" s="25" t="str">
        <f t="shared" si="54"/>
        <v xml:space="preserve"> </v>
      </c>
      <c r="R53" s="25" t="str">
        <f t="shared" si="55"/>
        <v xml:space="preserve"> </v>
      </c>
      <c r="S53" s="25" t="str">
        <f t="shared" si="56"/>
        <v xml:space="preserve"> </v>
      </c>
      <c r="T53" s="25" t="str">
        <f t="shared" si="57"/>
        <v xml:space="preserve"> </v>
      </c>
      <c r="U53" s="25" t="str">
        <f t="shared" si="58"/>
        <v xml:space="preserve"> </v>
      </c>
      <c r="V53" s="25" t="str">
        <f t="shared" si="59"/>
        <v xml:space="preserve"> </v>
      </c>
      <c r="W53" s="25" t="str">
        <f t="shared" si="60"/>
        <v xml:space="preserve"> </v>
      </c>
      <c r="X53" s="29"/>
      <c r="Y53" s="25" t="str">
        <f t="shared" si="61"/>
        <v xml:space="preserve"> </v>
      </c>
      <c r="Z53" s="25" t="str">
        <f t="shared" si="62"/>
        <v xml:space="preserve"> </v>
      </c>
      <c r="AA53" s="25" t="str">
        <f t="shared" si="63"/>
        <v xml:space="preserve"> </v>
      </c>
      <c r="AB53" s="25" t="str">
        <f t="shared" si="64"/>
        <v xml:space="preserve"> </v>
      </c>
      <c r="AC53" s="25" t="str">
        <f t="shared" si="65"/>
        <v xml:space="preserve"> </v>
      </c>
      <c r="AD53" s="29"/>
    </row>
    <row r="54" spans="1:31" x14ac:dyDescent="0.3">
      <c r="A54" s="83"/>
      <c r="B54" s="83"/>
      <c r="C54" s="29">
        <v>50</v>
      </c>
      <c r="D54" s="25">
        <f>Eokul!P103</f>
        <v>0</v>
      </c>
      <c r="E54" s="25" t="str">
        <f t="shared" si="44"/>
        <v xml:space="preserve"> </v>
      </c>
      <c r="F54" s="25" t="b">
        <f t="shared" si="45"/>
        <v>0</v>
      </c>
      <c r="G54" s="30"/>
      <c r="H54" s="25" t="str">
        <f t="shared" si="46"/>
        <v xml:space="preserve"> </v>
      </c>
      <c r="I54" s="25" t="str">
        <f t="shared" si="47"/>
        <v xml:space="preserve"> </v>
      </c>
      <c r="J54" s="25" t="str">
        <f t="shared" si="48"/>
        <v xml:space="preserve"> </v>
      </c>
      <c r="K54" s="25" t="str">
        <f t="shared" si="49"/>
        <v xml:space="preserve"> </v>
      </c>
      <c r="L54" s="25" t="str">
        <f t="shared" si="50"/>
        <v xml:space="preserve"> </v>
      </c>
      <c r="M54" s="29"/>
      <c r="N54" s="25" t="str">
        <f t="shared" si="51"/>
        <v xml:space="preserve"> </v>
      </c>
      <c r="O54" s="25" t="str">
        <f t="shared" si="52"/>
        <v xml:space="preserve"> </v>
      </c>
      <c r="P54" s="25" t="str">
        <f t="shared" si="53"/>
        <v xml:space="preserve"> </v>
      </c>
      <c r="Q54" s="25" t="str">
        <f t="shared" si="54"/>
        <v xml:space="preserve"> </v>
      </c>
      <c r="R54" s="25" t="str">
        <f t="shared" si="55"/>
        <v xml:space="preserve"> </v>
      </c>
      <c r="S54" s="25" t="str">
        <f t="shared" si="56"/>
        <v xml:space="preserve"> </v>
      </c>
      <c r="T54" s="25" t="str">
        <f t="shared" si="57"/>
        <v xml:space="preserve"> </v>
      </c>
      <c r="U54" s="25" t="str">
        <f t="shared" si="58"/>
        <v xml:space="preserve"> </v>
      </c>
      <c r="V54" s="25" t="str">
        <f t="shared" si="59"/>
        <v xml:space="preserve"> </v>
      </c>
      <c r="W54" s="25" t="str">
        <f t="shared" si="60"/>
        <v xml:space="preserve"> </v>
      </c>
      <c r="X54" s="29"/>
      <c r="Y54" s="25" t="str">
        <f t="shared" si="61"/>
        <v xml:space="preserve"> </v>
      </c>
      <c r="Z54" s="25" t="str">
        <f t="shared" si="62"/>
        <v xml:space="preserve"> </v>
      </c>
      <c r="AA54" s="25" t="str">
        <f t="shared" si="63"/>
        <v xml:space="preserve"> </v>
      </c>
      <c r="AB54" s="25" t="str">
        <f t="shared" si="64"/>
        <v xml:space="preserve"> </v>
      </c>
      <c r="AC54" s="25" t="str">
        <f t="shared" si="65"/>
        <v xml:space="preserve"> </v>
      </c>
      <c r="AD54" s="29"/>
    </row>
    <row r="55" spans="1:31" x14ac:dyDescent="0.3">
      <c r="A55" s="83"/>
      <c r="B55" s="83"/>
      <c r="C55" s="29">
        <v>51</v>
      </c>
      <c r="D55" s="25">
        <f>Eokul!P105</f>
        <v>0</v>
      </c>
      <c r="E55" s="25" t="str">
        <f t="shared" si="44"/>
        <v xml:space="preserve"> </v>
      </c>
      <c r="F55" s="25" t="b">
        <f t="shared" si="45"/>
        <v>0</v>
      </c>
      <c r="G55" s="30"/>
      <c r="H55" s="25" t="str">
        <f t="shared" si="46"/>
        <v xml:space="preserve"> </v>
      </c>
      <c r="I55" s="25" t="str">
        <f t="shared" si="47"/>
        <v xml:space="preserve"> </v>
      </c>
      <c r="J55" s="25" t="str">
        <f t="shared" si="48"/>
        <v xml:space="preserve"> </v>
      </c>
      <c r="K55" s="25" t="str">
        <f t="shared" si="49"/>
        <v xml:space="preserve"> </v>
      </c>
      <c r="L55" s="25" t="str">
        <f t="shared" si="50"/>
        <v xml:space="preserve"> </v>
      </c>
      <c r="M55" s="29"/>
      <c r="N55" s="25" t="str">
        <f t="shared" si="51"/>
        <v xml:space="preserve"> </v>
      </c>
      <c r="O55" s="25" t="str">
        <f t="shared" si="52"/>
        <v xml:space="preserve"> </v>
      </c>
      <c r="P55" s="25" t="str">
        <f t="shared" si="53"/>
        <v xml:space="preserve"> </v>
      </c>
      <c r="Q55" s="25" t="str">
        <f t="shared" si="54"/>
        <v xml:space="preserve"> </v>
      </c>
      <c r="R55" s="25" t="str">
        <f t="shared" si="55"/>
        <v xml:space="preserve"> </v>
      </c>
      <c r="S55" s="25" t="str">
        <f t="shared" si="56"/>
        <v xml:space="preserve"> </v>
      </c>
      <c r="T55" s="25" t="str">
        <f t="shared" si="57"/>
        <v xml:space="preserve"> </v>
      </c>
      <c r="U55" s="25" t="str">
        <f t="shared" si="58"/>
        <v xml:space="preserve"> </v>
      </c>
      <c r="V55" s="25" t="str">
        <f t="shared" si="59"/>
        <v xml:space="preserve"> </v>
      </c>
      <c r="W55" s="25" t="str">
        <f t="shared" si="60"/>
        <v xml:space="preserve"> </v>
      </c>
      <c r="X55" s="29"/>
      <c r="Y55" s="25" t="str">
        <f t="shared" si="61"/>
        <v xml:space="preserve"> </v>
      </c>
      <c r="Z55" s="25" t="str">
        <f t="shared" si="62"/>
        <v xml:space="preserve"> </v>
      </c>
      <c r="AA55" s="25" t="str">
        <f t="shared" si="63"/>
        <v xml:space="preserve"> </v>
      </c>
      <c r="AB55" s="25" t="str">
        <f t="shared" si="64"/>
        <v xml:space="preserve"> </v>
      </c>
      <c r="AC55" s="25" t="str">
        <f t="shared" si="65"/>
        <v xml:space="preserve"> </v>
      </c>
      <c r="AD55" s="29"/>
    </row>
    <row r="56" spans="1:31" x14ac:dyDescent="0.3">
      <c r="A56" s="83"/>
      <c r="B56" s="83"/>
      <c r="C56" s="29">
        <v>52</v>
      </c>
      <c r="D56" s="25">
        <f>Eokul!P107</f>
        <v>0</v>
      </c>
      <c r="E56" s="25" t="str">
        <f t="shared" si="44"/>
        <v xml:space="preserve"> </v>
      </c>
      <c r="F56" s="25" t="b">
        <f t="shared" si="45"/>
        <v>0</v>
      </c>
      <c r="G56" s="30"/>
      <c r="H56" s="25" t="str">
        <f t="shared" si="46"/>
        <v xml:space="preserve"> </v>
      </c>
      <c r="I56" s="25" t="str">
        <f t="shared" si="47"/>
        <v xml:space="preserve"> </v>
      </c>
      <c r="J56" s="25" t="str">
        <f t="shared" si="48"/>
        <v xml:space="preserve"> </v>
      </c>
      <c r="K56" s="25" t="str">
        <f t="shared" si="49"/>
        <v xml:space="preserve"> </v>
      </c>
      <c r="L56" s="25" t="str">
        <f t="shared" si="50"/>
        <v xml:space="preserve"> </v>
      </c>
      <c r="M56" s="29"/>
      <c r="N56" s="25" t="str">
        <f t="shared" si="51"/>
        <v xml:space="preserve"> </v>
      </c>
      <c r="O56" s="25" t="str">
        <f t="shared" si="52"/>
        <v xml:space="preserve"> </v>
      </c>
      <c r="P56" s="25" t="str">
        <f t="shared" si="53"/>
        <v xml:space="preserve"> </v>
      </c>
      <c r="Q56" s="25" t="str">
        <f t="shared" si="54"/>
        <v xml:space="preserve"> </v>
      </c>
      <c r="R56" s="25" t="str">
        <f t="shared" si="55"/>
        <v xml:space="preserve"> </v>
      </c>
      <c r="S56" s="25" t="str">
        <f t="shared" si="56"/>
        <v xml:space="preserve"> </v>
      </c>
      <c r="T56" s="25" t="str">
        <f t="shared" si="57"/>
        <v xml:space="preserve"> </v>
      </c>
      <c r="U56" s="25" t="str">
        <f t="shared" si="58"/>
        <v xml:space="preserve"> </v>
      </c>
      <c r="V56" s="25" t="str">
        <f t="shared" si="59"/>
        <v xml:space="preserve"> </v>
      </c>
      <c r="W56" s="25" t="str">
        <f t="shared" si="60"/>
        <v xml:space="preserve"> </v>
      </c>
      <c r="X56" s="29"/>
      <c r="Y56" s="25" t="str">
        <f t="shared" si="61"/>
        <v xml:space="preserve"> </v>
      </c>
      <c r="Z56" s="25" t="str">
        <f t="shared" si="62"/>
        <v xml:space="preserve"> </v>
      </c>
      <c r="AA56" s="25" t="str">
        <f t="shared" si="63"/>
        <v xml:space="preserve"> </v>
      </c>
      <c r="AB56" s="25" t="str">
        <f t="shared" si="64"/>
        <v xml:space="preserve"> </v>
      </c>
      <c r="AC56" s="25" t="str">
        <f t="shared" si="65"/>
        <v xml:space="preserve"> </v>
      </c>
      <c r="AD56" s="29"/>
      <c r="AE56" s="25"/>
    </row>
    <row r="57" spans="1:31" x14ac:dyDescent="0.3">
      <c r="A57" s="83"/>
      <c r="B57" s="83"/>
      <c r="C57" s="29">
        <v>53</v>
      </c>
      <c r="D57" s="25">
        <f>Eokul!P109</f>
        <v>0</v>
      </c>
      <c r="E57" s="25" t="str">
        <f t="shared" si="44"/>
        <v xml:space="preserve"> </v>
      </c>
      <c r="F57" s="25" t="b">
        <f t="shared" si="45"/>
        <v>0</v>
      </c>
      <c r="G57" s="30"/>
      <c r="H57" s="25" t="str">
        <f t="shared" si="46"/>
        <v xml:space="preserve"> </v>
      </c>
      <c r="I57" s="25" t="str">
        <f t="shared" si="47"/>
        <v xml:space="preserve"> </v>
      </c>
      <c r="J57" s="25" t="str">
        <f t="shared" si="48"/>
        <v xml:space="preserve"> </v>
      </c>
      <c r="K57" s="25" t="str">
        <f t="shared" si="49"/>
        <v xml:space="preserve"> </v>
      </c>
      <c r="L57" s="25" t="str">
        <f t="shared" si="50"/>
        <v xml:space="preserve"> </v>
      </c>
      <c r="M57" s="29"/>
      <c r="N57" s="25" t="str">
        <f t="shared" si="51"/>
        <v xml:space="preserve"> </v>
      </c>
      <c r="O57" s="25" t="str">
        <f t="shared" si="52"/>
        <v xml:space="preserve"> </v>
      </c>
      <c r="P57" s="25" t="str">
        <f t="shared" si="53"/>
        <v xml:space="preserve"> </v>
      </c>
      <c r="Q57" s="25" t="str">
        <f t="shared" si="54"/>
        <v xml:space="preserve"> </v>
      </c>
      <c r="R57" s="25" t="str">
        <f t="shared" si="55"/>
        <v xml:space="preserve"> </v>
      </c>
      <c r="S57" s="25" t="str">
        <f t="shared" si="56"/>
        <v xml:space="preserve"> </v>
      </c>
      <c r="T57" s="25" t="str">
        <f t="shared" si="57"/>
        <v xml:space="preserve"> </v>
      </c>
      <c r="U57" s="25" t="str">
        <f t="shared" si="58"/>
        <v xml:space="preserve"> </v>
      </c>
      <c r="V57" s="25" t="str">
        <f t="shared" si="59"/>
        <v xml:space="preserve"> </v>
      </c>
      <c r="W57" s="25" t="str">
        <f t="shared" si="60"/>
        <v xml:space="preserve"> </v>
      </c>
      <c r="X57" s="29"/>
      <c r="Y57" s="25" t="str">
        <f t="shared" si="61"/>
        <v xml:space="preserve"> </v>
      </c>
      <c r="Z57" s="25" t="str">
        <f t="shared" si="62"/>
        <v xml:space="preserve"> </v>
      </c>
      <c r="AA57" s="25" t="str">
        <f t="shared" si="63"/>
        <v xml:space="preserve"> </v>
      </c>
      <c r="AB57" s="25" t="str">
        <f t="shared" si="64"/>
        <v xml:space="preserve"> </v>
      </c>
      <c r="AC57" s="25" t="str">
        <f t="shared" si="65"/>
        <v xml:space="preserve"> </v>
      </c>
      <c r="AD57" s="29"/>
    </row>
    <row r="58" spans="1:31" x14ac:dyDescent="0.3">
      <c r="A58" s="83"/>
      <c r="B58" s="83"/>
      <c r="C58" s="29">
        <v>54</v>
      </c>
      <c r="D58" s="25">
        <f>Eokul!P111</f>
        <v>0</v>
      </c>
      <c r="E58" s="25" t="str">
        <f t="shared" si="44"/>
        <v xml:space="preserve"> </v>
      </c>
      <c r="F58" s="25" t="b">
        <f t="shared" si="45"/>
        <v>0</v>
      </c>
      <c r="G58" s="30"/>
      <c r="H58" s="25" t="str">
        <f t="shared" si="46"/>
        <v xml:space="preserve"> </v>
      </c>
      <c r="I58" s="25" t="str">
        <f t="shared" si="47"/>
        <v xml:space="preserve"> </v>
      </c>
      <c r="J58" s="25" t="str">
        <f t="shared" si="48"/>
        <v xml:space="preserve"> </v>
      </c>
      <c r="K58" s="25" t="str">
        <f t="shared" si="49"/>
        <v xml:space="preserve"> </v>
      </c>
      <c r="L58" s="25" t="str">
        <f t="shared" si="50"/>
        <v xml:space="preserve"> </v>
      </c>
      <c r="M58" s="29"/>
      <c r="N58" s="25" t="str">
        <f t="shared" si="51"/>
        <v xml:space="preserve"> </v>
      </c>
      <c r="O58" s="25" t="str">
        <f t="shared" si="52"/>
        <v xml:space="preserve"> </v>
      </c>
      <c r="P58" s="25" t="str">
        <f t="shared" si="53"/>
        <v xml:space="preserve"> </v>
      </c>
      <c r="Q58" s="25" t="str">
        <f t="shared" si="54"/>
        <v xml:space="preserve"> </v>
      </c>
      <c r="R58" s="25" t="str">
        <f t="shared" si="55"/>
        <v xml:space="preserve"> </v>
      </c>
      <c r="S58" s="25" t="str">
        <f t="shared" si="56"/>
        <v xml:space="preserve"> </v>
      </c>
      <c r="T58" s="25" t="str">
        <f t="shared" si="57"/>
        <v xml:space="preserve"> </v>
      </c>
      <c r="U58" s="25" t="str">
        <f t="shared" si="58"/>
        <v xml:space="preserve"> </v>
      </c>
      <c r="V58" s="25" t="str">
        <f t="shared" si="59"/>
        <v xml:space="preserve"> </v>
      </c>
      <c r="W58" s="25" t="str">
        <f t="shared" si="60"/>
        <v xml:space="preserve"> </v>
      </c>
      <c r="X58" s="29"/>
      <c r="Y58" s="25" t="str">
        <f t="shared" si="61"/>
        <v xml:space="preserve"> </v>
      </c>
      <c r="Z58" s="25" t="str">
        <f t="shared" si="62"/>
        <v xml:space="preserve"> </v>
      </c>
      <c r="AA58" s="25" t="str">
        <f t="shared" si="63"/>
        <v xml:space="preserve"> </v>
      </c>
      <c r="AB58" s="25" t="str">
        <f t="shared" si="64"/>
        <v xml:space="preserve"> </v>
      </c>
      <c r="AC58" s="25" t="str">
        <f t="shared" si="65"/>
        <v xml:space="preserve"> </v>
      </c>
      <c r="AD58" s="29"/>
    </row>
    <row r="59" spans="1:31" x14ac:dyDescent="0.3">
      <c r="A59" s="83"/>
      <c r="B59" s="83"/>
      <c r="C59" s="29">
        <v>55</v>
      </c>
      <c r="D59" s="25">
        <f>Eokul!P113</f>
        <v>0</v>
      </c>
      <c r="E59" s="25" t="str">
        <f t="shared" si="44"/>
        <v xml:space="preserve"> </v>
      </c>
      <c r="F59" s="25" t="b">
        <f t="shared" si="45"/>
        <v>0</v>
      </c>
      <c r="G59" s="30"/>
      <c r="H59" s="25" t="str">
        <f t="shared" si="46"/>
        <v xml:space="preserve"> </v>
      </c>
      <c r="I59" s="25" t="str">
        <f t="shared" si="47"/>
        <v xml:space="preserve"> </v>
      </c>
      <c r="J59" s="25" t="str">
        <f t="shared" si="48"/>
        <v xml:space="preserve"> </v>
      </c>
      <c r="K59" s="25" t="str">
        <f t="shared" si="49"/>
        <v xml:space="preserve"> </v>
      </c>
      <c r="L59" s="25" t="str">
        <f t="shared" si="50"/>
        <v xml:space="preserve"> </v>
      </c>
      <c r="M59" s="29"/>
      <c r="N59" s="25" t="str">
        <f t="shared" si="51"/>
        <v xml:space="preserve"> </v>
      </c>
      <c r="O59" s="25" t="str">
        <f t="shared" si="52"/>
        <v xml:space="preserve"> </v>
      </c>
      <c r="P59" s="25" t="str">
        <f t="shared" si="53"/>
        <v xml:space="preserve"> </v>
      </c>
      <c r="Q59" s="25" t="str">
        <f t="shared" si="54"/>
        <v xml:space="preserve"> </v>
      </c>
      <c r="R59" s="25" t="str">
        <f t="shared" si="55"/>
        <v xml:space="preserve"> </v>
      </c>
      <c r="S59" s="25" t="str">
        <f t="shared" si="56"/>
        <v xml:space="preserve"> </v>
      </c>
      <c r="T59" s="25" t="str">
        <f t="shared" si="57"/>
        <v xml:space="preserve"> </v>
      </c>
      <c r="U59" s="25" t="str">
        <f t="shared" si="58"/>
        <v xml:space="preserve"> </v>
      </c>
      <c r="V59" s="25" t="str">
        <f t="shared" si="59"/>
        <v xml:space="preserve"> </v>
      </c>
      <c r="W59" s="25" t="str">
        <f t="shared" si="60"/>
        <v xml:space="preserve"> </v>
      </c>
      <c r="X59" s="29"/>
      <c r="Y59" s="25" t="str">
        <f t="shared" si="61"/>
        <v xml:space="preserve"> </v>
      </c>
      <c r="Z59" s="25" t="str">
        <f t="shared" si="62"/>
        <v xml:space="preserve"> </v>
      </c>
      <c r="AA59" s="25" t="str">
        <f t="shared" si="63"/>
        <v xml:space="preserve"> </v>
      </c>
      <c r="AB59" s="25" t="str">
        <f t="shared" si="64"/>
        <v xml:space="preserve"> </v>
      </c>
      <c r="AC59" s="25" t="str">
        <f t="shared" si="65"/>
        <v xml:space="preserve"> </v>
      </c>
      <c r="AD59" s="29"/>
    </row>
    <row r="60" spans="1:31" x14ac:dyDescent="0.3">
      <c r="A60" s="83"/>
      <c r="B60" s="83"/>
      <c r="C60" s="32"/>
      <c r="D60" s="33"/>
      <c r="E60" s="33"/>
      <c r="F60" s="33"/>
      <c r="G60" s="32"/>
      <c r="H60" s="33"/>
      <c r="I60" s="33"/>
      <c r="J60" s="33"/>
      <c r="K60" s="33"/>
      <c r="L60" s="33"/>
      <c r="M60" s="32"/>
      <c r="N60" s="33"/>
      <c r="O60" s="33"/>
      <c r="P60" s="33"/>
      <c r="Q60" s="33"/>
      <c r="R60" s="33"/>
      <c r="S60" s="33"/>
      <c r="T60" s="33"/>
      <c r="U60" s="33"/>
      <c r="V60" s="33"/>
      <c r="W60" s="33"/>
      <c r="X60" s="32"/>
      <c r="Y60" s="33"/>
      <c r="Z60" s="33"/>
      <c r="AA60" s="33"/>
      <c r="AB60" s="33"/>
      <c r="AC60" s="33"/>
      <c r="AD60" s="32"/>
    </row>
    <row r="61" spans="1:31" x14ac:dyDescent="0.3">
      <c r="A61" s="83"/>
      <c r="B61" s="83"/>
      <c r="C61" s="32"/>
      <c r="D61" s="33"/>
      <c r="E61" s="33"/>
      <c r="F61" s="33"/>
      <c r="G61" s="32"/>
      <c r="H61" s="33"/>
      <c r="I61" s="33"/>
      <c r="J61" s="33"/>
      <c r="K61" s="33"/>
      <c r="L61" s="33"/>
      <c r="M61" s="32"/>
      <c r="N61" s="33"/>
      <c r="O61" s="33"/>
      <c r="P61" s="33"/>
      <c r="Q61" s="33"/>
      <c r="R61" s="33"/>
      <c r="S61" s="33"/>
      <c r="T61" s="33"/>
      <c r="U61" s="33"/>
      <c r="V61" s="33"/>
      <c r="W61" s="33"/>
      <c r="X61" s="32"/>
      <c r="Y61" s="33"/>
      <c r="Z61" s="33"/>
      <c r="AA61" s="33"/>
      <c r="AB61" s="33"/>
      <c r="AC61" s="33"/>
      <c r="AD61" s="32"/>
    </row>
    <row r="62" spans="1:31" x14ac:dyDescent="0.3">
      <c r="A62" s="83"/>
      <c r="B62" s="83"/>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83"/>
      <c r="B63" s="83"/>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83"/>
      <c r="B64" s="83"/>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83"/>
      <c r="B65" s="83"/>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83"/>
      <c r="B66" s="83"/>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83"/>
      <c r="B67" s="83"/>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83"/>
      <c r="B68" s="83"/>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83"/>
      <c r="B69" s="83"/>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83"/>
      <c r="B70" s="83"/>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83"/>
      <c r="B71" s="83"/>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83"/>
      <c r="B72" s="83"/>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83"/>
      <c r="B73" s="83"/>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83"/>
      <c r="B74" s="83"/>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83"/>
      <c r="B75" s="83"/>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83"/>
      <c r="B76" s="83"/>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83"/>
      <c r="B77" s="83"/>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83"/>
      <c r="B78" s="83"/>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83"/>
      <c r="B79" s="83"/>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83"/>
      <c r="B80" s="83"/>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83"/>
      <c r="B81" s="83"/>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83"/>
      <c r="B82" s="83"/>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83"/>
      <c r="B83" s="83"/>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83"/>
      <c r="B84" s="83"/>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83"/>
      <c r="B85" s="83"/>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83"/>
      <c r="B86" s="83"/>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83"/>
      <c r="B87" s="83"/>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83"/>
      <c r="B88" s="83"/>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83"/>
      <c r="B89" s="83"/>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83"/>
      <c r="B90" s="83"/>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83"/>
      <c r="B91" s="83"/>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83"/>
      <c r="B92" s="83"/>
    </row>
    <row r="93" spans="1:29" x14ac:dyDescent="0.3">
      <c r="A93" s="83"/>
      <c r="B93" s="83"/>
    </row>
  </sheetData>
  <mergeCells count="3">
    <mergeCell ref="C1:S3"/>
    <mergeCell ref="T1:AD3"/>
    <mergeCell ref="A1:B93"/>
  </mergeCells>
  <phoneticPr fontId="21"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32">
    <tabColor rgb="FF92D050"/>
  </sheetPr>
  <dimension ref="A1:AK77"/>
  <sheetViews>
    <sheetView showZeros="0" workbookViewId="0"/>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108" t="str">
        <f>CONCATENATE(Anasayfa!E5,"  ","EĞİTİM ÖĞRETİM YILI"," ",Anasayfa!E7)</f>
        <v>2024-2025  EĞİTİM ÖĞRETİM YILI BAHÇE ANADOLU İMAM HATİP LİSESİ</v>
      </c>
      <c r="C2" s="109"/>
      <c r="D2" s="109"/>
      <c r="E2" s="109"/>
      <c r="F2" s="109"/>
      <c r="G2" s="109"/>
      <c r="H2" s="109"/>
      <c r="I2" s="109"/>
      <c r="J2" s="109"/>
      <c r="K2" s="109"/>
      <c r="L2" s="109"/>
      <c r="M2" s="109"/>
      <c r="N2" s="109"/>
      <c r="O2" s="109"/>
      <c r="P2" s="109"/>
      <c r="Q2" s="109"/>
      <c r="R2" s="109"/>
      <c r="S2" s="109"/>
      <c r="T2" s="109"/>
      <c r="U2" s="109"/>
      <c r="V2" s="109"/>
      <c r="W2" s="109"/>
      <c r="X2" s="109"/>
      <c r="Y2" s="110"/>
      <c r="Z2" s="20"/>
      <c r="AA2" s="20"/>
      <c r="AB2" s="20"/>
      <c r="AC2" s="20"/>
      <c r="AD2" s="20"/>
      <c r="AE2" s="20"/>
      <c r="AF2" s="20"/>
      <c r="AG2" s="20"/>
      <c r="AH2" s="20"/>
      <c r="AI2" s="20"/>
      <c r="AJ2" s="20"/>
      <c r="AK2" s="20"/>
    </row>
    <row r="3" spans="1:37" x14ac:dyDescent="0.3">
      <c r="A3" s="20"/>
      <c r="B3" s="108" t="str">
        <f>CONCATENATE(Anasayfa!E10," ","DERSİ"," ",Anasayfa!H6," ","1.PERFORMANS NOTU ÖLÇEĞİ")</f>
        <v xml:space="preserve"> DERSİ 2.DÖNEM 1.PERFORMANS NOTU ÖLÇEĞİ</v>
      </c>
      <c r="C3" s="109"/>
      <c r="D3" s="109"/>
      <c r="E3" s="109"/>
      <c r="F3" s="109"/>
      <c r="G3" s="109"/>
      <c r="H3" s="109"/>
      <c r="I3" s="109"/>
      <c r="J3" s="109"/>
      <c r="K3" s="109"/>
      <c r="L3" s="109"/>
      <c r="M3" s="109"/>
      <c r="N3" s="109"/>
      <c r="O3" s="109"/>
      <c r="P3" s="109"/>
      <c r="Q3" s="109"/>
      <c r="R3" s="109"/>
      <c r="S3" s="109"/>
      <c r="T3" s="109"/>
      <c r="U3" s="109"/>
      <c r="V3" s="109"/>
      <c r="W3" s="109"/>
      <c r="X3" s="109"/>
      <c r="Y3" s="110"/>
      <c r="Z3" s="20"/>
      <c r="AA3" s="20"/>
      <c r="AB3" s="20"/>
      <c r="AC3" s="20"/>
      <c r="AD3" s="20"/>
      <c r="AE3" s="20"/>
      <c r="AF3" s="20"/>
      <c r="AG3" s="20"/>
      <c r="AH3" s="20"/>
      <c r="AI3" s="20"/>
      <c r="AJ3" s="20"/>
      <c r="AK3" s="20"/>
    </row>
    <row r="4" spans="1:37" ht="15" customHeight="1" x14ac:dyDescent="0.3">
      <c r="A4" s="20"/>
      <c r="B4" s="111" t="s">
        <v>62</v>
      </c>
      <c r="C4" s="97">
        <f>Anasayfa!E13</f>
        <v>0</v>
      </c>
      <c r="D4" s="98"/>
      <c r="E4" s="114" t="s">
        <v>55</v>
      </c>
      <c r="F4" s="115"/>
      <c r="G4" s="115"/>
      <c r="H4" s="115"/>
      <c r="I4" s="115"/>
      <c r="J4" s="115"/>
      <c r="K4" s="115"/>
      <c r="L4" s="115"/>
      <c r="M4" s="115"/>
      <c r="N4" s="115"/>
      <c r="O4" s="115"/>
      <c r="P4" s="115"/>
      <c r="Q4" s="115"/>
      <c r="R4" s="115"/>
      <c r="S4" s="115"/>
      <c r="T4" s="115"/>
      <c r="U4" s="115"/>
      <c r="V4" s="115"/>
      <c r="W4" s="115"/>
      <c r="X4" s="116"/>
      <c r="Y4" s="117" t="s">
        <v>114</v>
      </c>
      <c r="Z4" s="20"/>
      <c r="AA4" s="20"/>
      <c r="AB4" s="20"/>
      <c r="AC4" s="20"/>
      <c r="AD4" s="20"/>
      <c r="AE4" s="20"/>
      <c r="AF4" s="20"/>
      <c r="AG4" s="20"/>
      <c r="AH4" s="20"/>
      <c r="AI4" s="20"/>
      <c r="AJ4" s="20"/>
      <c r="AK4" s="20"/>
    </row>
    <row r="5" spans="1:37" ht="14.4" customHeight="1" x14ac:dyDescent="0.3">
      <c r="A5" s="20"/>
      <c r="B5" s="112"/>
      <c r="C5" s="99"/>
      <c r="D5" s="100"/>
      <c r="E5" s="120" t="str">
        <f>Ölçüt2!B4</f>
        <v>1. DERSE HAZIRLIK</v>
      </c>
      <c r="F5" s="121"/>
      <c r="G5" s="121"/>
      <c r="H5" s="121"/>
      <c r="I5" s="122"/>
      <c r="J5" s="120" t="str">
        <f>Ölçüt2!B9</f>
        <v>2.ETKİNLİKLERE KATILIM</v>
      </c>
      <c r="K5" s="121"/>
      <c r="L5" s="121"/>
      <c r="M5" s="121"/>
      <c r="N5" s="122"/>
      <c r="O5" s="120" t="str">
        <f>Ölçüt2!B14</f>
        <v>3.ARAŞTIRMA-GÖZLEM</v>
      </c>
      <c r="P5" s="121"/>
      <c r="Q5" s="121"/>
      <c r="R5" s="121"/>
      <c r="S5" s="122"/>
      <c r="T5" s="120" t="str">
        <f>Ölçüt2!B19</f>
        <v>4.SUNUM</v>
      </c>
      <c r="U5" s="122"/>
      <c r="V5" s="120" t="str">
        <f>Ölçüt2!B21</f>
        <v>5.UYGULAMA</v>
      </c>
      <c r="W5" s="121"/>
      <c r="X5" s="122"/>
      <c r="Y5" s="118"/>
      <c r="Z5" s="20"/>
      <c r="AA5" s="20"/>
      <c r="AB5" s="20"/>
      <c r="AC5" s="20"/>
      <c r="AD5" s="20"/>
      <c r="AE5" s="20"/>
      <c r="AF5" s="20"/>
      <c r="AG5" s="20"/>
      <c r="AH5" s="20"/>
      <c r="AI5" s="20"/>
      <c r="AJ5" s="20"/>
      <c r="AK5" s="20"/>
    </row>
    <row r="6" spans="1:37" ht="15.75" customHeight="1" x14ac:dyDescent="0.3">
      <c r="A6" s="20"/>
      <c r="B6" s="113"/>
      <c r="C6" s="101" t="s">
        <v>63</v>
      </c>
      <c r="D6" s="102"/>
      <c r="E6" s="105" t="str">
        <f>Ölçüt2!D4</f>
        <v>Kaynak bilgisi sorgulama.</v>
      </c>
      <c r="F6" s="105" t="str">
        <f>Ölçüt2!D5</f>
        <v>Bilgi kaynaklarını kendisi bulur.</v>
      </c>
      <c r="G6" s="105" t="str">
        <f>Ölçüt2!D6</f>
        <v>Bilgiyi nereden edineceğini bildiğini söyler.</v>
      </c>
      <c r="H6" s="105" t="str">
        <f>Ölçüt2!D7</f>
        <v>Derse değişik yardımcı kaynaklarla gelir.</v>
      </c>
      <c r="I6" s="105" t="str">
        <f>Ölçüt2!D8</f>
        <v>Derse hazırlıklı gelir.</v>
      </c>
      <c r="J6" s="105" t="str">
        <f>Ölçüt2!D9</f>
        <v>Kendiliğinden söz alarak görüşünü söyler.</v>
      </c>
      <c r="K6" s="105" t="str">
        <f>Ölçüt2!D10</f>
        <v>Kendisine görüşü sorulduğunda konuşur.</v>
      </c>
      <c r="L6" s="105" t="str">
        <f>Ölçüt2!D11</f>
        <v>Belirttiği görüş ve verdiği örnekler özgündür.</v>
      </c>
      <c r="M6" s="105" t="str">
        <f>Ölçüt2!D12</f>
        <v>Yeni ve özgün sorular sorar.</v>
      </c>
      <c r="N6" s="105" t="str">
        <f>Ölçüt2!D13</f>
        <v>Dersi dinlediğini gösteren özgün sorular sorar.</v>
      </c>
      <c r="O6" s="105" t="str">
        <f>Ölçüt2!D14</f>
        <v>Bilgi toplamak için çeşitli kaynaklara başvurur.</v>
      </c>
      <c r="P6" s="105" t="str">
        <f>Ölçüt2!D15</f>
        <v>Verilenden farklı kaynakları da araştırır.</v>
      </c>
      <c r="Q6" s="105" t="str">
        <f>Ölçüt2!D16</f>
        <v>İnceleme ve araştırma ödevlerini özenir.</v>
      </c>
      <c r="R6" s="105" t="str">
        <f>Ölçüt2!D17</f>
        <v>Gözlemlerinde mantıklı çıkarımlarda bulunur.</v>
      </c>
      <c r="S6" s="105" t="str">
        <f>Ölçüt2!D18</f>
        <v>Araştırma-İncelemelede genellemeler yapar.</v>
      </c>
      <c r="T6" s="105" t="str">
        <f>Ölçüt2!D19</f>
        <v>Verilenlerden grafik ve çizelgeler oluşturur.</v>
      </c>
      <c r="U6" s="105" t="str">
        <f>Ölçüt2!D20</f>
        <v>Yönteme uygun deney yapar.</v>
      </c>
      <c r="V6" s="105" t="str">
        <f>Ölçüt2!D21</f>
        <v>Derslere zamanında girer.</v>
      </c>
      <c r="W6" s="105" t="str">
        <f>Ölçüt2!D22</f>
        <v>Dersin akışını bozmaz.</v>
      </c>
      <c r="X6" s="105" t="str">
        <f>Ölçüt2!D23</f>
        <v>Ödevlerini zamanında hazırlayarak sunar.</v>
      </c>
      <c r="Y6" s="118"/>
      <c r="Z6" s="20"/>
      <c r="AA6" s="20"/>
      <c r="AB6" s="20"/>
      <c r="AC6" s="20"/>
      <c r="AD6" s="20"/>
      <c r="AE6" s="20"/>
      <c r="AF6" s="20"/>
      <c r="AG6" s="20"/>
      <c r="AH6" s="20"/>
      <c r="AI6" s="20"/>
      <c r="AJ6" s="20"/>
      <c r="AK6" s="20"/>
    </row>
    <row r="7" spans="1:37" ht="14.4" customHeight="1" x14ac:dyDescent="0.3">
      <c r="A7" s="20"/>
      <c r="B7" s="123" t="s">
        <v>56</v>
      </c>
      <c r="E7" s="106"/>
      <c r="F7" s="106"/>
      <c r="G7" s="106"/>
      <c r="H7" s="106"/>
      <c r="I7" s="106"/>
      <c r="J7" s="106"/>
      <c r="K7" s="106"/>
      <c r="L7" s="106"/>
      <c r="M7" s="106"/>
      <c r="N7" s="106"/>
      <c r="O7" s="106"/>
      <c r="P7" s="106"/>
      <c r="Q7" s="106"/>
      <c r="R7" s="106"/>
      <c r="S7" s="106"/>
      <c r="T7" s="106"/>
      <c r="U7" s="106"/>
      <c r="V7" s="106"/>
      <c r="W7" s="106"/>
      <c r="X7" s="106"/>
      <c r="Y7" s="118"/>
      <c r="Z7" s="20"/>
      <c r="AA7" s="20"/>
      <c r="AB7" s="20"/>
      <c r="AC7" s="20"/>
      <c r="AD7" s="20"/>
      <c r="AE7" s="20"/>
      <c r="AF7" s="20"/>
      <c r="AG7" s="20"/>
      <c r="AH7" s="20"/>
      <c r="AI7" s="20"/>
      <c r="AJ7" s="20"/>
      <c r="AK7" s="20"/>
    </row>
    <row r="8" spans="1:37" x14ac:dyDescent="0.3">
      <c r="A8" s="20"/>
      <c r="B8" s="94"/>
      <c r="E8" s="106"/>
      <c r="F8" s="106"/>
      <c r="G8" s="106"/>
      <c r="H8" s="106"/>
      <c r="I8" s="106"/>
      <c r="J8" s="106"/>
      <c r="K8" s="106"/>
      <c r="L8" s="106"/>
      <c r="M8" s="106"/>
      <c r="N8" s="106"/>
      <c r="O8" s="106"/>
      <c r="P8" s="106"/>
      <c r="Q8" s="106"/>
      <c r="R8" s="106"/>
      <c r="S8" s="106"/>
      <c r="T8" s="106"/>
      <c r="U8" s="106"/>
      <c r="V8" s="106"/>
      <c r="W8" s="106"/>
      <c r="X8" s="106"/>
      <c r="Y8" s="118"/>
      <c r="Z8" s="20"/>
      <c r="AA8" s="20"/>
      <c r="AB8" s="20"/>
      <c r="AC8" s="20"/>
      <c r="AD8" s="20"/>
      <c r="AE8" s="20"/>
      <c r="AF8" s="20"/>
      <c r="AG8" s="20"/>
      <c r="AH8" s="20"/>
      <c r="AI8" s="20"/>
      <c r="AJ8" s="20"/>
      <c r="AK8" s="20"/>
    </row>
    <row r="9" spans="1:37" x14ac:dyDescent="0.3">
      <c r="A9" s="20"/>
      <c r="B9" s="94"/>
      <c r="C9" s="26">
        <v>1</v>
      </c>
      <c r="D9" s="27" t="s">
        <v>57</v>
      </c>
      <c r="E9" s="106"/>
      <c r="F9" s="106"/>
      <c r="G9" s="106"/>
      <c r="H9" s="106"/>
      <c r="I9" s="106"/>
      <c r="J9" s="106"/>
      <c r="K9" s="106"/>
      <c r="L9" s="106"/>
      <c r="M9" s="106"/>
      <c r="N9" s="106"/>
      <c r="O9" s="106"/>
      <c r="P9" s="106"/>
      <c r="Q9" s="106"/>
      <c r="R9" s="106"/>
      <c r="S9" s="106"/>
      <c r="T9" s="106"/>
      <c r="U9" s="106"/>
      <c r="V9" s="106"/>
      <c r="W9" s="106"/>
      <c r="X9" s="106"/>
      <c r="Y9" s="118"/>
      <c r="Z9" s="20"/>
      <c r="AA9" s="20"/>
      <c r="AB9" s="20"/>
      <c r="AC9" s="20"/>
      <c r="AD9" s="20"/>
      <c r="AE9" s="20"/>
      <c r="AF9" s="20"/>
      <c r="AG9" s="20"/>
      <c r="AH9" s="20"/>
      <c r="AI9" s="20"/>
      <c r="AJ9" s="20"/>
      <c r="AK9" s="20"/>
    </row>
    <row r="10" spans="1:37" x14ac:dyDescent="0.3">
      <c r="A10" s="20"/>
      <c r="B10" s="94"/>
      <c r="C10" s="26">
        <v>2</v>
      </c>
      <c r="D10" s="27" t="s">
        <v>58</v>
      </c>
      <c r="E10" s="106"/>
      <c r="F10" s="106"/>
      <c r="G10" s="106"/>
      <c r="H10" s="106"/>
      <c r="I10" s="106"/>
      <c r="J10" s="106"/>
      <c r="K10" s="106"/>
      <c r="L10" s="106"/>
      <c r="M10" s="106"/>
      <c r="N10" s="106"/>
      <c r="O10" s="106"/>
      <c r="P10" s="106"/>
      <c r="Q10" s="106"/>
      <c r="R10" s="106"/>
      <c r="S10" s="106"/>
      <c r="T10" s="106"/>
      <c r="U10" s="106"/>
      <c r="V10" s="106"/>
      <c r="W10" s="106"/>
      <c r="X10" s="106"/>
      <c r="Y10" s="118"/>
      <c r="Z10" s="20"/>
      <c r="AA10" s="20"/>
      <c r="AB10" s="20"/>
      <c r="AC10" s="20"/>
      <c r="AD10" s="20"/>
      <c r="AE10" s="20"/>
      <c r="AF10" s="20"/>
      <c r="AG10" s="20"/>
      <c r="AH10" s="20"/>
      <c r="AI10" s="20"/>
      <c r="AJ10" s="20"/>
      <c r="AK10" s="20"/>
    </row>
    <row r="11" spans="1:37" x14ac:dyDescent="0.3">
      <c r="A11" s="20"/>
      <c r="B11" s="94"/>
      <c r="C11" s="26">
        <v>3</v>
      </c>
      <c r="D11" s="27" t="s">
        <v>59</v>
      </c>
      <c r="E11" s="106"/>
      <c r="F11" s="106"/>
      <c r="G11" s="106"/>
      <c r="H11" s="106"/>
      <c r="I11" s="106"/>
      <c r="J11" s="106"/>
      <c r="K11" s="106"/>
      <c r="L11" s="106"/>
      <c r="M11" s="106"/>
      <c r="N11" s="106"/>
      <c r="O11" s="106"/>
      <c r="P11" s="106"/>
      <c r="Q11" s="106"/>
      <c r="R11" s="106"/>
      <c r="S11" s="106"/>
      <c r="T11" s="106"/>
      <c r="U11" s="106"/>
      <c r="V11" s="106"/>
      <c r="W11" s="106"/>
      <c r="X11" s="106"/>
      <c r="Y11" s="118"/>
      <c r="Z11" s="20"/>
      <c r="AA11" s="20"/>
      <c r="AB11" s="20"/>
      <c r="AC11" s="20"/>
      <c r="AD11" s="20"/>
      <c r="AE11" s="20"/>
      <c r="AF11" s="20"/>
      <c r="AG11" s="20"/>
      <c r="AH11" s="20"/>
      <c r="AI11" s="20"/>
      <c r="AJ11" s="20"/>
      <c r="AK11" s="20"/>
    </row>
    <row r="12" spans="1:37" x14ac:dyDescent="0.3">
      <c r="A12" s="20"/>
      <c r="B12" s="94"/>
      <c r="C12" s="26">
        <v>4</v>
      </c>
      <c r="D12" s="27" t="s">
        <v>60</v>
      </c>
      <c r="E12" s="106"/>
      <c r="F12" s="106"/>
      <c r="G12" s="106"/>
      <c r="H12" s="106"/>
      <c r="I12" s="106"/>
      <c r="J12" s="106"/>
      <c r="K12" s="106"/>
      <c r="L12" s="106"/>
      <c r="M12" s="106"/>
      <c r="N12" s="106"/>
      <c r="O12" s="106"/>
      <c r="P12" s="106"/>
      <c r="Q12" s="106"/>
      <c r="R12" s="106"/>
      <c r="S12" s="106"/>
      <c r="T12" s="106"/>
      <c r="U12" s="106"/>
      <c r="V12" s="106"/>
      <c r="W12" s="106"/>
      <c r="X12" s="106"/>
      <c r="Y12" s="118"/>
      <c r="Z12" s="20"/>
      <c r="AA12" s="20"/>
      <c r="AB12" s="20"/>
      <c r="AC12" s="20"/>
      <c r="AD12" s="20"/>
      <c r="AE12" s="20"/>
      <c r="AF12" s="20"/>
      <c r="AG12" s="20"/>
      <c r="AH12" s="20"/>
      <c r="AI12" s="20"/>
      <c r="AJ12" s="20"/>
      <c r="AK12" s="20"/>
    </row>
    <row r="13" spans="1:37" x14ac:dyDescent="0.3">
      <c r="A13" s="20"/>
      <c r="B13" s="94"/>
      <c r="C13" s="26">
        <v>5</v>
      </c>
      <c r="D13" s="27" t="s">
        <v>61</v>
      </c>
      <c r="E13" s="106"/>
      <c r="F13" s="106"/>
      <c r="G13" s="106"/>
      <c r="H13" s="106"/>
      <c r="I13" s="106"/>
      <c r="J13" s="106"/>
      <c r="K13" s="106"/>
      <c r="L13" s="106"/>
      <c r="M13" s="106"/>
      <c r="N13" s="106"/>
      <c r="O13" s="106"/>
      <c r="P13" s="106"/>
      <c r="Q13" s="106"/>
      <c r="R13" s="106"/>
      <c r="S13" s="106"/>
      <c r="T13" s="106"/>
      <c r="U13" s="106"/>
      <c r="V13" s="106"/>
      <c r="W13" s="106"/>
      <c r="X13" s="106"/>
      <c r="Y13" s="118"/>
      <c r="Z13" s="20"/>
      <c r="AA13" s="20"/>
      <c r="AB13" s="20"/>
      <c r="AC13" s="20"/>
      <c r="AD13" s="20"/>
      <c r="AE13" s="20"/>
      <c r="AF13" s="20"/>
      <c r="AG13" s="20"/>
      <c r="AH13" s="20"/>
      <c r="AI13" s="20"/>
      <c r="AJ13" s="20"/>
      <c r="AK13" s="20"/>
    </row>
    <row r="14" spans="1:37" x14ac:dyDescent="0.3">
      <c r="A14" s="20"/>
      <c r="B14" s="94"/>
      <c r="D14" s="21"/>
      <c r="E14" s="106"/>
      <c r="F14" s="106"/>
      <c r="G14" s="106"/>
      <c r="H14" s="106"/>
      <c r="I14" s="106"/>
      <c r="J14" s="106"/>
      <c r="K14" s="106"/>
      <c r="L14" s="106"/>
      <c r="M14" s="106"/>
      <c r="N14" s="106"/>
      <c r="O14" s="106"/>
      <c r="P14" s="106"/>
      <c r="Q14" s="106"/>
      <c r="R14" s="106"/>
      <c r="S14" s="106"/>
      <c r="T14" s="106"/>
      <c r="U14" s="106"/>
      <c r="V14" s="106"/>
      <c r="W14" s="106"/>
      <c r="X14" s="106"/>
      <c r="Y14" s="118"/>
      <c r="Z14" s="20"/>
      <c r="AA14" s="20"/>
      <c r="AB14" s="20"/>
      <c r="AC14" s="20"/>
      <c r="AD14" s="20"/>
      <c r="AE14" s="20"/>
      <c r="AF14" s="20"/>
      <c r="AG14" s="20"/>
      <c r="AH14" s="20"/>
      <c r="AI14" s="20"/>
      <c r="AJ14" s="20"/>
      <c r="AK14" s="20"/>
    </row>
    <row r="15" spans="1:37" x14ac:dyDescent="0.3">
      <c r="A15" s="20"/>
      <c r="B15" s="95"/>
      <c r="C15" s="22"/>
      <c r="D15" s="23"/>
      <c r="E15" s="106"/>
      <c r="F15" s="106"/>
      <c r="G15" s="106"/>
      <c r="H15" s="106"/>
      <c r="I15" s="106"/>
      <c r="J15" s="106"/>
      <c r="K15" s="106"/>
      <c r="L15" s="106"/>
      <c r="M15" s="106"/>
      <c r="N15" s="106"/>
      <c r="O15" s="106"/>
      <c r="P15" s="106"/>
      <c r="Q15" s="106"/>
      <c r="R15" s="106"/>
      <c r="S15" s="106"/>
      <c r="T15" s="106"/>
      <c r="U15" s="106"/>
      <c r="V15" s="106"/>
      <c r="W15" s="106"/>
      <c r="X15" s="106"/>
      <c r="Y15" s="118"/>
      <c r="Z15" s="20"/>
      <c r="AA15" s="20"/>
      <c r="AB15" s="20"/>
      <c r="AC15" s="20"/>
      <c r="AD15" s="20"/>
      <c r="AE15" s="20"/>
      <c r="AF15" s="20"/>
      <c r="AG15" s="20"/>
      <c r="AH15" s="20"/>
      <c r="AI15" s="20"/>
      <c r="AJ15" s="20"/>
      <c r="AK15" s="20"/>
    </row>
    <row r="16" spans="1:37" x14ac:dyDescent="0.3">
      <c r="A16" s="20"/>
      <c r="B16" s="28" t="s">
        <v>51</v>
      </c>
      <c r="C16" s="28" t="s">
        <v>52</v>
      </c>
      <c r="D16" s="28" t="s">
        <v>53</v>
      </c>
      <c r="E16" s="107"/>
      <c r="F16" s="107"/>
      <c r="G16" s="107"/>
      <c r="H16" s="107"/>
      <c r="I16" s="107"/>
      <c r="J16" s="107"/>
      <c r="K16" s="107"/>
      <c r="L16" s="107"/>
      <c r="M16" s="107"/>
      <c r="N16" s="107"/>
      <c r="O16" s="107"/>
      <c r="P16" s="107"/>
      <c r="Q16" s="107"/>
      <c r="R16" s="107"/>
      <c r="S16" s="107"/>
      <c r="T16" s="107"/>
      <c r="U16" s="107"/>
      <c r="V16" s="107"/>
      <c r="W16" s="107"/>
      <c r="X16" s="107"/>
      <c r="Y16" s="119"/>
      <c r="Z16" s="20"/>
      <c r="AA16" s="20"/>
      <c r="AB16" s="20"/>
      <c r="AC16" s="20"/>
      <c r="AD16" s="20"/>
      <c r="AE16" s="20"/>
      <c r="AF16" s="20"/>
      <c r="AG16" s="20"/>
      <c r="AH16" s="20"/>
      <c r="AI16" s="20"/>
      <c r="AJ16" s="20"/>
      <c r="AK16" s="20"/>
    </row>
    <row r="17" spans="1:37" s="38" customFormat="1" ht="12" customHeight="1" x14ac:dyDescent="0.3">
      <c r="A17" s="34"/>
      <c r="B17" s="35">
        <v>1</v>
      </c>
      <c r="C17" s="43">
        <f>Eokul!B5</f>
        <v>0</v>
      </c>
      <c r="D17" s="43">
        <f>Eokul!C5</f>
        <v>0</v>
      </c>
      <c r="E17" s="37" t="str">
        <f>Dersİçi1Veri!H5</f>
        <v xml:space="preserve"> </v>
      </c>
      <c r="F17" s="37" t="str">
        <f>Dersİçi1Veri!I5</f>
        <v xml:space="preserve"> </v>
      </c>
      <c r="G17" s="37" t="str">
        <f>Dersİçi1Veri!J5</f>
        <v xml:space="preserve"> </v>
      </c>
      <c r="H17" s="37" t="str">
        <f>Dersİçi1Veri!K5</f>
        <v xml:space="preserve"> </v>
      </c>
      <c r="I17" s="37" t="str">
        <f>Dersİçi1Veri!L5</f>
        <v xml:space="preserve"> </v>
      </c>
      <c r="J17" s="37" t="str">
        <f>Dersİçi1Veri!N5</f>
        <v xml:space="preserve"> </v>
      </c>
      <c r="K17" s="37" t="str">
        <f>Dersİçi1Veri!O5</f>
        <v xml:space="preserve"> </v>
      </c>
      <c r="L17" s="37" t="str">
        <f>Dersİçi1Veri!P5</f>
        <v xml:space="preserve"> </v>
      </c>
      <c r="M17" s="37" t="str">
        <f>Dersİçi1Veri!Q5</f>
        <v xml:space="preserve"> </v>
      </c>
      <c r="N17" s="37" t="str">
        <f>Dersİçi1Veri!R5</f>
        <v xml:space="preserve"> </v>
      </c>
      <c r="O17" s="37" t="str">
        <f>Dersİçi1Veri!S5</f>
        <v xml:space="preserve"> </v>
      </c>
      <c r="P17" s="37" t="str">
        <f>Dersİçi1Veri!T5</f>
        <v xml:space="preserve"> </v>
      </c>
      <c r="Q17" s="37" t="str">
        <f>Dersİçi1Veri!U5</f>
        <v xml:space="preserve"> </v>
      </c>
      <c r="R17" s="37" t="str">
        <f>Dersİçi1Veri!V5</f>
        <v xml:space="preserve"> </v>
      </c>
      <c r="S17" s="37" t="str">
        <f>Dersİçi1Veri!W5</f>
        <v xml:space="preserve"> </v>
      </c>
      <c r="T17" s="37" t="str">
        <f>Dersİçi1Veri!Y5</f>
        <v xml:space="preserve"> </v>
      </c>
      <c r="U17" s="37" t="str">
        <f>Dersİçi1Veri!Z5</f>
        <v xml:space="preserve"> </v>
      </c>
      <c r="V17" s="37" t="str">
        <f>Dersİçi1Veri!AA5</f>
        <v xml:space="preserve"> </v>
      </c>
      <c r="W17" s="37" t="str">
        <f>Dersİçi1Veri!AB5</f>
        <v xml:space="preserve"> </v>
      </c>
      <c r="X17" s="37" t="str">
        <f>Dersİçi1Veri!AC5</f>
        <v xml:space="preserve"> </v>
      </c>
      <c r="Y17" s="36">
        <f>Eokul!J5</f>
        <v>0</v>
      </c>
      <c r="Z17" s="34"/>
      <c r="AA17" s="34"/>
      <c r="AB17" s="34"/>
      <c r="AC17" s="34"/>
      <c r="AD17" s="34"/>
      <c r="AE17" s="34"/>
      <c r="AF17" s="34"/>
      <c r="AG17" s="34"/>
      <c r="AH17" s="34"/>
      <c r="AI17" s="34"/>
      <c r="AJ17" s="34"/>
      <c r="AK17" s="34"/>
    </row>
    <row r="18" spans="1:37" s="38" customFormat="1" ht="12" customHeight="1" x14ac:dyDescent="0.3">
      <c r="A18" s="34"/>
      <c r="B18" s="39">
        <v>2</v>
      </c>
      <c r="C18" s="44">
        <f>Eokul!B7</f>
        <v>0</v>
      </c>
      <c r="D18" s="44">
        <f>Eokul!C7</f>
        <v>0</v>
      </c>
      <c r="E18" s="41" t="str">
        <f>Dersİçi1Veri!H6</f>
        <v xml:space="preserve"> </v>
      </c>
      <c r="F18" s="41" t="str">
        <f>Dersİçi1Veri!I6</f>
        <v xml:space="preserve"> </v>
      </c>
      <c r="G18" s="41" t="str">
        <f>Dersİçi1Veri!J6</f>
        <v xml:space="preserve"> </v>
      </c>
      <c r="H18" s="41" t="str">
        <f>Dersİçi1Veri!K6</f>
        <v xml:space="preserve"> </v>
      </c>
      <c r="I18" s="41" t="str">
        <f>Dersİçi1Veri!L6</f>
        <v xml:space="preserve"> </v>
      </c>
      <c r="J18" s="41" t="str">
        <f>Dersİçi1Veri!N6</f>
        <v xml:space="preserve"> </v>
      </c>
      <c r="K18" s="41" t="str">
        <f>Dersİçi1Veri!O6</f>
        <v xml:space="preserve"> </v>
      </c>
      <c r="L18" s="41" t="str">
        <f>Dersİçi1Veri!P6</f>
        <v xml:space="preserve"> </v>
      </c>
      <c r="M18" s="41" t="str">
        <f>Dersİçi1Veri!Q6</f>
        <v xml:space="preserve"> </v>
      </c>
      <c r="N18" s="41" t="str">
        <f>Dersİçi1Veri!R6</f>
        <v xml:space="preserve"> </v>
      </c>
      <c r="O18" s="41" t="str">
        <f>Dersİçi1Veri!S6</f>
        <v xml:space="preserve"> </v>
      </c>
      <c r="P18" s="41" t="str">
        <f>Dersİçi1Veri!T6</f>
        <v xml:space="preserve"> </v>
      </c>
      <c r="Q18" s="41" t="str">
        <f>Dersİçi1Veri!U6</f>
        <v xml:space="preserve"> </v>
      </c>
      <c r="R18" s="41" t="str">
        <f>Dersİçi1Veri!V6</f>
        <v xml:space="preserve"> </v>
      </c>
      <c r="S18" s="41" t="str">
        <f>Dersİçi1Veri!W6</f>
        <v xml:space="preserve"> </v>
      </c>
      <c r="T18" s="41" t="str">
        <f>Dersİçi1Veri!Y6</f>
        <v xml:space="preserve"> </v>
      </c>
      <c r="U18" s="41" t="str">
        <f>Dersİçi1Veri!Z6</f>
        <v xml:space="preserve"> </v>
      </c>
      <c r="V18" s="41" t="str">
        <f>Dersİçi1Veri!AA6</f>
        <v xml:space="preserve"> </v>
      </c>
      <c r="W18" s="41" t="str">
        <f>Dersİçi1Veri!AB6</f>
        <v xml:space="preserve"> </v>
      </c>
      <c r="X18" s="41" t="str">
        <f>Dersİçi1Veri!AC6</f>
        <v xml:space="preserve"> </v>
      </c>
      <c r="Y18" s="40">
        <f>Eokul!J7</f>
        <v>0</v>
      </c>
      <c r="Z18" s="34"/>
      <c r="AA18" s="34"/>
      <c r="AB18" s="34"/>
      <c r="AC18" s="34"/>
      <c r="AD18" s="34"/>
      <c r="AE18" s="34"/>
      <c r="AF18" s="34"/>
      <c r="AG18" s="34"/>
      <c r="AH18" s="34"/>
      <c r="AI18" s="34"/>
      <c r="AJ18" s="34"/>
      <c r="AK18" s="34"/>
    </row>
    <row r="19" spans="1:37" s="38" customFormat="1" ht="12" customHeight="1" x14ac:dyDescent="0.3">
      <c r="A19" s="34"/>
      <c r="B19" s="35">
        <v>3</v>
      </c>
      <c r="C19" s="43">
        <f>Eokul!B9</f>
        <v>0</v>
      </c>
      <c r="D19" s="43">
        <f>Eokul!C9</f>
        <v>0</v>
      </c>
      <c r="E19" s="37" t="str">
        <f>Dersİçi1Veri!H7</f>
        <v xml:space="preserve"> </v>
      </c>
      <c r="F19" s="37" t="str">
        <f>Dersİçi1Veri!I7</f>
        <v xml:space="preserve"> </v>
      </c>
      <c r="G19" s="37" t="str">
        <f>Dersİçi1Veri!J7</f>
        <v xml:space="preserve"> </v>
      </c>
      <c r="H19" s="37" t="str">
        <f>Dersİçi1Veri!K7</f>
        <v xml:space="preserve"> </v>
      </c>
      <c r="I19" s="37" t="str">
        <f>Dersİçi1Veri!L7</f>
        <v xml:space="preserve"> </v>
      </c>
      <c r="J19" s="37" t="str">
        <f>Dersİçi1Veri!N7</f>
        <v xml:space="preserve"> </v>
      </c>
      <c r="K19" s="37" t="str">
        <f>Dersİçi1Veri!O7</f>
        <v xml:space="preserve"> </v>
      </c>
      <c r="L19" s="37" t="str">
        <f>Dersİçi1Veri!P7</f>
        <v xml:space="preserve"> </v>
      </c>
      <c r="M19" s="37" t="str">
        <f>Dersİçi1Veri!Q7</f>
        <v xml:space="preserve"> </v>
      </c>
      <c r="N19" s="37" t="str">
        <f>Dersİçi1Veri!R7</f>
        <v xml:space="preserve"> </v>
      </c>
      <c r="O19" s="37" t="str">
        <f>Dersİçi1Veri!S7</f>
        <v xml:space="preserve"> </v>
      </c>
      <c r="P19" s="37" t="str">
        <f>Dersİçi1Veri!T7</f>
        <v xml:space="preserve"> </v>
      </c>
      <c r="Q19" s="37" t="str">
        <f>Dersİçi1Veri!U7</f>
        <v xml:space="preserve"> </v>
      </c>
      <c r="R19" s="37" t="str">
        <f>Dersİçi1Veri!V7</f>
        <v xml:space="preserve"> </v>
      </c>
      <c r="S19" s="37" t="str">
        <f>Dersİçi1Veri!W7</f>
        <v xml:space="preserve"> </v>
      </c>
      <c r="T19" s="37" t="str">
        <f>Dersİçi1Veri!Y7</f>
        <v xml:space="preserve"> </v>
      </c>
      <c r="U19" s="37" t="str">
        <f>Dersİçi1Veri!Z7</f>
        <v xml:space="preserve"> </v>
      </c>
      <c r="V19" s="37" t="str">
        <f>Dersİçi1Veri!AA7</f>
        <v xml:space="preserve"> </v>
      </c>
      <c r="W19" s="37" t="str">
        <f>Dersİçi1Veri!AB7</f>
        <v xml:space="preserve"> </v>
      </c>
      <c r="X19" s="37" t="str">
        <f>Dersİçi1Veri!AC7</f>
        <v xml:space="preserve"> </v>
      </c>
      <c r="Y19" s="36">
        <f>Eokul!J9</f>
        <v>0</v>
      </c>
      <c r="Z19" s="34"/>
      <c r="AA19" s="34"/>
      <c r="AB19" s="34"/>
      <c r="AC19" s="34"/>
      <c r="AD19" s="34"/>
      <c r="AE19" s="34"/>
      <c r="AF19" s="34"/>
      <c r="AG19" s="34"/>
      <c r="AH19" s="34"/>
      <c r="AI19" s="34"/>
      <c r="AJ19" s="34"/>
      <c r="AK19" s="34"/>
    </row>
    <row r="20" spans="1:37" s="38" customFormat="1" ht="12" customHeight="1" x14ac:dyDescent="0.3">
      <c r="A20" s="34"/>
      <c r="B20" s="39">
        <v>4</v>
      </c>
      <c r="C20" s="44">
        <f>Eokul!B11</f>
        <v>0</v>
      </c>
      <c r="D20" s="44">
        <f>Eokul!C11</f>
        <v>0</v>
      </c>
      <c r="E20" s="41" t="str">
        <f>Dersİçi1Veri!H8</f>
        <v xml:space="preserve"> </v>
      </c>
      <c r="F20" s="41" t="str">
        <f>Dersİçi1Veri!I8</f>
        <v xml:space="preserve"> </v>
      </c>
      <c r="G20" s="41" t="str">
        <f>Dersİçi1Veri!J8</f>
        <v xml:space="preserve"> </v>
      </c>
      <c r="H20" s="41" t="str">
        <f>Dersİçi1Veri!K8</f>
        <v xml:space="preserve"> </v>
      </c>
      <c r="I20" s="41" t="str">
        <f>Dersİçi1Veri!L8</f>
        <v xml:space="preserve"> </v>
      </c>
      <c r="J20" s="41" t="str">
        <f>Dersİçi1Veri!N8</f>
        <v xml:space="preserve"> </v>
      </c>
      <c r="K20" s="41" t="str">
        <f>Dersİçi1Veri!O8</f>
        <v xml:space="preserve"> </v>
      </c>
      <c r="L20" s="41" t="str">
        <f>Dersİçi1Veri!P8</f>
        <v xml:space="preserve"> </v>
      </c>
      <c r="M20" s="41" t="str">
        <f>Dersİçi1Veri!Q8</f>
        <v xml:space="preserve"> </v>
      </c>
      <c r="N20" s="41" t="str">
        <f>Dersİçi1Veri!R8</f>
        <v xml:space="preserve"> </v>
      </c>
      <c r="O20" s="41" t="str">
        <f>Dersİçi1Veri!S8</f>
        <v xml:space="preserve"> </v>
      </c>
      <c r="P20" s="41" t="str">
        <f>Dersİçi1Veri!T8</f>
        <v xml:space="preserve"> </v>
      </c>
      <c r="Q20" s="41" t="str">
        <f>Dersİçi1Veri!U8</f>
        <v xml:space="preserve"> </v>
      </c>
      <c r="R20" s="41" t="str">
        <f>Dersİçi1Veri!V8</f>
        <v xml:space="preserve"> </v>
      </c>
      <c r="S20" s="41" t="str">
        <f>Dersİçi1Veri!W8</f>
        <v xml:space="preserve"> </v>
      </c>
      <c r="T20" s="41" t="str">
        <f>Dersİçi1Veri!Y8</f>
        <v xml:space="preserve"> </v>
      </c>
      <c r="U20" s="41" t="str">
        <f>Dersİçi1Veri!Z8</f>
        <v xml:space="preserve"> </v>
      </c>
      <c r="V20" s="41" t="str">
        <f>Dersİçi1Veri!AA8</f>
        <v xml:space="preserve"> </v>
      </c>
      <c r="W20" s="41" t="str">
        <f>Dersİçi1Veri!AB8</f>
        <v xml:space="preserve"> </v>
      </c>
      <c r="X20" s="41" t="str">
        <f>Dersİçi1Veri!AC8</f>
        <v xml:space="preserve"> </v>
      </c>
      <c r="Y20" s="40">
        <f>Eokul!J11</f>
        <v>0</v>
      </c>
      <c r="Z20" s="34"/>
      <c r="AA20" s="34"/>
      <c r="AB20" s="34"/>
      <c r="AC20" s="34"/>
      <c r="AD20" s="34"/>
      <c r="AE20" s="34"/>
      <c r="AF20" s="34"/>
      <c r="AG20" s="34"/>
      <c r="AH20" s="34"/>
      <c r="AI20" s="34"/>
      <c r="AJ20" s="34"/>
      <c r="AK20" s="34"/>
    </row>
    <row r="21" spans="1:37" s="38" customFormat="1" ht="12" customHeight="1" x14ac:dyDescent="0.3">
      <c r="A21" s="34"/>
      <c r="B21" s="35">
        <v>5</v>
      </c>
      <c r="C21" s="43">
        <f>Eokul!B13</f>
        <v>0</v>
      </c>
      <c r="D21" s="43">
        <f>Eokul!C13</f>
        <v>0</v>
      </c>
      <c r="E21" s="37" t="str">
        <f>Dersİçi1Veri!H9</f>
        <v xml:space="preserve"> </v>
      </c>
      <c r="F21" s="37" t="str">
        <f>Dersİçi1Veri!I9</f>
        <v xml:space="preserve"> </v>
      </c>
      <c r="G21" s="37" t="str">
        <f>Dersİçi1Veri!J9</f>
        <v xml:space="preserve"> </v>
      </c>
      <c r="H21" s="37" t="str">
        <f>Dersİçi1Veri!K9</f>
        <v xml:space="preserve"> </v>
      </c>
      <c r="I21" s="37" t="str">
        <f>Dersİçi1Veri!L9</f>
        <v xml:space="preserve"> </v>
      </c>
      <c r="J21" s="37" t="str">
        <f>Dersİçi1Veri!N9</f>
        <v xml:space="preserve"> </v>
      </c>
      <c r="K21" s="37" t="str">
        <f>Dersİçi1Veri!O9</f>
        <v xml:space="preserve"> </v>
      </c>
      <c r="L21" s="37" t="str">
        <f>Dersİçi1Veri!P9</f>
        <v xml:space="preserve"> </v>
      </c>
      <c r="M21" s="37" t="str">
        <f>Dersİçi1Veri!Q9</f>
        <v xml:space="preserve"> </v>
      </c>
      <c r="N21" s="37" t="str">
        <f>Dersİçi1Veri!R9</f>
        <v xml:space="preserve"> </v>
      </c>
      <c r="O21" s="37" t="str">
        <f>Dersİçi1Veri!S9</f>
        <v xml:space="preserve"> </v>
      </c>
      <c r="P21" s="37" t="str">
        <f>Dersİçi1Veri!T9</f>
        <v xml:space="preserve"> </v>
      </c>
      <c r="Q21" s="37" t="str">
        <f>Dersİçi1Veri!U9</f>
        <v xml:space="preserve"> </v>
      </c>
      <c r="R21" s="37" t="str">
        <f>Dersİçi1Veri!V9</f>
        <v xml:space="preserve"> </v>
      </c>
      <c r="S21" s="37" t="str">
        <f>Dersİçi1Veri!W9</f>
        <v xml:space="preserve"> </v>
      </c>
      <c r="T21" s="37" t="str">
        <f>Dersİçi1Veri!Y9</f>
        <v xml:space="preserve"> </v>
      </c>
      <c r="U21" s="37" t="str">
        <f>Dersİçi1Veri!Z9</f>
        <v xml:space="preserve"> </v>
      </c>
      <c r="V21" s="37" t="str">
        <f>Dersİçi1Veri!AA9</f>
        <v xml:space="preserve"> </v>
      </c>
      <c r="W21" s="37" t="str">
        <f>Dersİçi1Veri!AB9</f>
        <v xml:space="preserve"> </v>
      </c>
      <c r="X21" s="37" t="str">
        <f>Dersİçi1Veri!AC9</f>
        <v xml:space="preserve"> </v>
      </c>
      <c r="Y21" s="36">
        <f>Eokul!J13</f>
        <v>0</v>
      </c>
      <c r="Z21" s="34"/>
      <c r="AA21" s="34"/>
      <c r="AB21" s="34"/>
      <c r="AC21" s="34"/>
      <c r="AD21" s="34"/>
      <c r="AE21" s="34"/>
      <c r="AF21" s="34"/>
      <c r="AG21" s="34"/>
      <c r="AH21" s="34"/>
      <c r="AI21" s="34"/>
      <c r="AJ21" s="34"/>
      <c r="AK21" s="34"/>
    </row>
    <row r="22" spans="1:37" s="38" customFormat="1" ht="12" customHeight="1" x14ac:dyDescent="0.3">
      <c r="A22" s="34"/>
      <c r="B22" s="39">
        <v>6</v>
      </c>
      <c r="C22" s="44">
        <f>Eokul!B15</f>
        <v>0</v>
      </c>
      <c r="D22" s="44">
        <f>Eokul!C15</f>
        <v>0</v>
      </c>
      <c r="E22" s="41" t="str">
        <f>Dersİçi1Veri!H10</f>
        <v xml:space="preserve"> </v>
      </c>
      <c r="F22" s="41" t="str">
        <f>Dersİçi1Veri!I10</f>
        <v xml:space="preserve"> </v>
      </c>
      <c r="G22" s="41" t="str">
        <f>Dersİçi1Veri!J10</f>
        <v xml:space="preserve"> </v>
      </c>
      <c r="H22" s="41" t="str">
        <f>Dersİçi1Veri!K10</f>
        <v xml:space="preserve"> </v>
      </c>
      <c r="I22" s="41" t="str">
        <f>Dersİçi1Veri!L10</f>
        <v xml:space="preserve"> </v>
      </c>
      <c r="J22" s="41" t="str">
        <f>Dersİçi1Veri!N10</f>
        <v xml:space="preserve"> </v>
      </c>
      <c r="K22" s="41" t="str">
        <f>Dersİçi1Veri!O10</f>
        <v xml:space="preserve"> </v>
      </c>
      <c r="L22" s="41" t="str">
        <f>Dersİçi1Veri!P10</f>
        <v xml:space="preserve"> </v>
      </c>
      <c r="M22" s="41" t="str">
        <f>Dersİçi1Veri!Q10</f>
        <v xml:space="preserve"> </v>
      </c>
      <c r="N22" s="41" t="str">
        <f>Dersİçi1Veri!R10</f>
        <v xml:space="preserve"> </v>
      </c>
      <c r="O22" s="41" t="str">
        <f>Dersİçi1Veri!S10</f>
        <v xml:space="preserve"> </v>
      </c>
      <c r="P22" s="41" t="str">
        <f>Dersİçi1Veri!T10</f>
        <v xml:space="preserve"> </v>
      </c>
      <c r="Q22" s="41" t="str">
        <f>Dersİçi1Veri!U10</f>
        <v xml:space="preserve"> </v>
      </c>
      <c r="R22" s="41" t="str">
        <f>Dersİçi1Veri!V10</f>
        <v xml:space="preserve"> </v>
      </c>
      <c r="S22" s="41" t="str">
        <f>Dersİçi1Veri!W10</f>
        <v xml:space="preserve"> </v>
      </c>
      <c r="T22" s="41" t="str">
        <f>Dersİçi1Veri!Y10</f>
        <v xml:space="preserve"> </v>
      </c>
      <c r="U22" s="41" t="str">
        <f>Dersİçi1Veri!Z10</f>
        <v xml:space="preserve"> </v>
      </c>
      <c r="V22" s="41" t="str">
        <f>Dersİçi1Veri!AA10</f>
        <v xml:space="preserve"> </v>
      </c>
      <c r="W22" s="41" t="str">
        <f>Dersİçi1Veri!AB10</f>
        <v xml:space="preserve"> </v>
      </c>
      <c r="X22" s="41" t="str">
        <f>Dersİçi1Veri!AC10</f>
        <v xml:space="preserve"> </v>
      </c>
      <c r="Y22" s="40">
        <f>Eokul!J15</f>
        <v>0</v>
      </c>
      <c r="Z22" s="34"/>
      <c r="AA22" s="34"/>
      <c r="AB22" s="34"/>
      <c r="AC22" s="34"/>
      <c r="AD22" s="34"/>
      <c r="AE22" s="34"/>
      <c r="AF22" s="34"/>
      <c r="AG22" s="34"/>
      <c r="AH22" s="34"/>
      <c r="AI22" s="34"/>
      <c r="AJ22" s="34"/>
      <c r="AK22" s="34"/>
    </row>
    <row r="23" spans="1:37" s="38" customFormat="1" ht="12" customHeight="1" x14ac:dyDescent="0.3">
      <c r="A23" s="34"/>
      <c r="B23" s="35">
        <v>7</v>
      </c>
      <c r="C23" s="43">
        <f>Eokul!B17</f>
        <v>0</v>
      </c>
      <c r="D23" s="43">
        <f>Eokul!C17</f>
        <v>0</v>
      </c>
      <c r="E23" s="37" t="str">
        <f>Dersİçi1Veri!H11</f>
        <v xml:space="preserve"> </v>
      </c>
      <c r="F23" s="37" t="str">
        <f>Dersİçi1Veri!I11</f>
        <v xml:space="preserve"> </v>
      </c>
      <c r="G23" s="37" t="str">
        <f>Dersİçi1Veri!J11</f>
        <v xml:space="preserve"> </v>
      </c>
      <c r="H23" s="37" t="str">
        <f>Dersİçi1Veri!K11</f>
        <v xml:space="preserve"> </v>
      </c>
      <c r="I23" s="37" t="str">
        <f>Dersİçi1Veri!L11</f>
        <v xml:space="preserve"> </v>
      </c>
      <c r="J23" s="37" t="str">
        <f>Dersİçi1Veri!N11</f>
        <v xml:space="preserve"> </v>
      </c>
      <c r="K23" s="37" t="str">
        <f>Dersİçi1Veri!O11</f>
        <v xml:space="preserve"> </v>
      </c>
      <c r="L23" s="37" t="str">
        <f>Dersİçi1Veri!P11</f>
        <v xml:space="preserve"> </v>
      </c>
      <c r="M23" s="37" t="str">
        <f>Dersİçi1Veri!Q11</f>
        <v xml:space="preserve"> </v>
      </c>
      <c r="N23" s="37" t="str">
        <f>Dersİçi1Veri!R11</f>
        <v xml:space="preserve"> </v>
      </c>
      <c r="O23" s="37" t="str">
        <f>Dersİçi1Veri!S11</f>
        <v xml:space="preserve"> </v>
      </c>
      <c r="P23" s="37" t="str">
        <f>Dersİçi1Veri!T11</f>
        <v xml:space="preserve"> </v>
      </c>
      <c r="Q23" s="37" t="str">
        <f>Dersİçi1Veri!U11</f>
        <v xml:space="preserve"> </v>
      </c>
      <c r="R23" s="37" t="str">
        <f>Dersİçi1Veri!V11</f>
        <v xml:space="preserve"> </v>
      </c>
      <c r="S23" s="37" t="str">
        <f>Dersİçi1Veri!W11</f>
        <v xml:space="preserve"> </v>
      </c>
      <c r="T23" s="37" t="str">
        <f>Dersİçi1Veri!Y11</f>
        <v xml:space="preserve"> </v>
      </c>
      <c r="U23" s="37" t="str">
        <f>Dersİçi1Veri!Z11</f>
        <v xml:space="preserve"> </v>
      </c>
      <c r="V23" s="37" t="str">
        <f>Dersİçi1Veri!AA11</f>
        <v xml:space="preserve"> </v>
      </c>
      <c r="W23" s="37" t="str">
        <f>Dersİçi1Veri!AB11</f>
        <v xml:space="preserve"> </v>
      </c>
      <c r="X23" s="37" t="str">
        <f>Dersİçi1Veri!AC11</f>
        <v xml:space="preserve"> </v>
      </c>
      <c r="Y23" s="36">
        <f>Eokul!J17</f>
        <v>0</v>
      </c>
      <c r="Z23" s="34"/>
      <c r="AA23" s="34"/>
      <c r="AB23" s="34"/>
      <c r="AC23" s="34"/>
      <c r="AD23" s="34"/>
      <c r="AE23" s="34"/>
      <c r="AF23" s="34"/>
      <c r="AG23" s="34"/>
      <c r="AH23" s="34"/>
      <c r="AI23" s="34"/>
      <c r="AJ23" s="34"/>
      <c r="AK23" s="34"/>
    </row>
    <row r="24" spans="1:37" s="38" customFormat="1" ht="12" customHeight="1" x14ac:dyDescent="0.3">
      <c r="A24" s="34"/>
      <c r="B24" s="39">
        <v>8</v>
      </c>
      <c r="C24" s="44">
        <f>Eokul!B19</f>
        <v>0</v>
      </c>
      <c r="D24" s="44">
        <f>Eokul!C19</f>
        <v>0</v>
      </c>
      <c r="E24" s="41" t="str">
        <f>Dersİçi1Veri!H12</f>
        <v xml:space="preserve"> </v>
      </c>
      <c r="F24" s="41" t="str">
        <f>Dersİçi1Veri!I12</f>
        <v xml:space="preserve"> </v>
      </c>
      <c r="G24" s="41" t="str">
        <f>Dersİçi1Veri!J12</f>
        <v xml:space="preserve"> </v>
      </c>
      <c r="H24" s="41" t="str">
        <f>Dersİçi1Veri!K12</f>
        <v xml:space="preserve"> </v>
      </c>
      <c r="I24" s="41" t="str">
        <f>Dersİçi1Veri!L12</f>
        <v xml:space="preserve"> </v>
      </c>
      <c r="J24" s="41" t="str">
        <f>Dersİçi1Veri!N12</f>
        <v xml:space="preserve"> </v>
      </c>
      <c r="K24" s="41" t="str">
        <f>Dersİçi1Veri!O12</f>
        <v xml:space="preserve"> </v>
      </c>
      <c r="L24" s="41" t="str">
        <f>Dersİçi1Veri!P12</f>
        <v xml:space="preserve"> </v>
      </c>
      <c r="M24" s="41" t="str">
        <f>Dersİçi1Veri!Q12</f>
        <v xml:space="preserve"> </v>
      </c>
      <c r="N24" s="41" t="str">
        <f>Dersİçi1Veri!R12</f>
        <v xml:space="preserve"> </v>
      </c>
      <c r="O24" s="41" t="str">
        <f>Dersİçi1Veri!S12</f>
        <v xml:space="preserve"> </v>
      </c>
      <c r="P24" s="41" t="str">
        <f>Dersİçi1Veri!T12</f>
        <v xml:space="preserve"> </v>
      </c>
      <c r="Q24" s="41" t="str">
        <f>Dersİçi1Veri!U12</f>
        <v xml:space="preserve"> </v>
      </c>
      <c r="R24" s="41" t="str">
        <f>Dersİçi1Veri!V12</f>
        <v xml:space="preserve"> </v>
      </c>
      <c r="S24" s="41" t="str">
        <f>Dersİçi1Veri!W12</f>
        <v xml:space="preserve"> </v>
      </c>
      <c r="T24" s="41" t="str">
        <f>Dersİçi1Veri!Y12</f>
        <v xml:space="preserve"> </v>
      </c>
      <c r="U24" s="41" t="str">
        <f>Dersİçi1Veri!Z12</f>
        <v xml:space="preserve"> </v>
      </c>
      <c r="V24" s="41" t="str">
        <f>Dersİçi1Veri!AA12</f>
        <v xml:space="preserve"> </v>
      </c>
      <c r="W24" s="41" t="str">
        <f>Dersİçi1Veri!AB12</f>
        <v xml:space="preserve"> </v>
      </c>
      <c r="X24" s="41" t="str">
        <f>Dersİçi1Veri!AC12</f>
        <v xml:space="preserve"> </v>
      </c>
      <c r="Y24" s="40">
        <f>Eokul!J19</f>
        <v>0</v>
      </c>
      <c r="Z24" s="34"/>
      <c r="AA24" s="34"/>
      <c r="AB24" s="34"/>
      <c r="AC24" s="34"/>
      <c r="AD24" s="34"/>
      <c r="AE24" s="34"/>
      <c r="AF24" s="34"/>
      <c r="AG24" s="34"/>
      <c r="AH24" s="34"/>
      <c r="AI24" s="34"/>
      <c r="AJ24" s="34"/>
      <c r="AK24" s="34"/>
    </row>
    <row r="25" spans="1:37" s="38" customFormat="1" ht="12" customHeight="1" x14ac:dyDescent="0.3">
      <c r="A25" s="34"/>
      <c r="B25" s="35">
        <v>9</v>
      </c>
      <c r="C25" s="43">
        <f>Eokul!B21</f>
        <v>0</v>
      </c>
      <c r="D25" s="43">
        <f>Eokul!C21</f>
        <v>0</v>
      </c>
      <c r="E25" s="37" t="str">
        <f>Dersİçi1Veri!H13</f>
        <v xml:space="preserve"> </v>
      </c>
      <c r="F25" s="37" t="str">
        <f>Dersİçi1Veri!I13</f>
        <v xml:space="preserve"> </v>
      </c>
      <c r="G25" s="37" t="str">
        <f>Dersİçi1Veri!J13</f>
        <v xml:space="preserve"> </v>
      </c>
      <c r="H25" s="37" t="str">
        <f>Dersİçi1Veri!K13</f>
        <v xml:space="preserve"> </v>
      </c>
      <c r="I25" s="37" t="str">
        <f>Dersİçi1Veri!L13</f>
        <v xml:space="preserve"> </v>
      </c>
      <c r="J25" s="37" t="str">
        <f>Dersİçi1Veri!N13</f>
        <v xml:space="preserve"> </v>
      </c>
      <c r="K25" s="37" t="str">
        <f>Dersİçi1Veri!O13</f>
        <v xml:space="preserve"> </v>
      </c>
      <c r="L25" s="37" t="str">
        <f>Dersİçi1Veri!P13</f>
        <v xml:space="preserve"> </v>
      </c>
      <c r="M25" s="37" t="str">
        <f>Dersİçi1Veri!Q13</f>
        <v xml:space="preserve"> </v>
      </c>
      <c r="N25" s="37" t="str">
        <f>Dersİçi1Veri!R13</f>
        <v xml:space="preserve"> </v>
      </c>
      <c r="O25" s="37" t="str">
        <f>Dersİçi1Veri!S13</f>
        <v xml:space="preserve"> </v>
      </c>
      <c r="P25" s="37" t="str">
        <f>Dersİçi1Veri!T13</f>
        <v xml:space="preserve"> </v>
      </c>
      <c r="Q25" s="37" t="str">
        <f>Dersİçi1Veri!U13</f>
        <v xml:space="preserve"> </v>
      </c>
      <c r="R25" s="37" t="str">
        <f>Dersİçi1Veri!V13</f>
        <v xml:space="preserve"> </v>
      </c>
      <c r="S25" s="37" t="str">
        <f>Dersİçi1Veri!W13</f>
        <v xml:space="preserve"> </v>
      </c>
      <c r="T25" s="37" t="str">
        <f>Dersİçi1Veri!Y13</f>
        <v xml:space="preserve"> </v>
      </c>
      <c r="U25" s="37" t="str">
        <f>Dersİçi1Veri!Z13</f>
        <v xml:space="preserve"> </v>
      </c>
      <c r="V25" s="37" t="str">
        <f>Dersİçi1Veri!AA13</f>
        <v xml:space="preserve"> </v>
      </c>
      <c r="W25" s="37" t="str">
        <f>Dersİçi1Veri!AB13</f>
        <v xml:space="preserve"> </v>
      </c>
      <c r="X25" s="37" t="str">
        <f>Dersİçi1Veri!AC13</f>
        <v xml:space="preserve"> </v>
      </c>
      <c r="Y25" s="36">
        <f>Eokul!J21</f>
        <v>0</v>
      </c>
      <c r="Z25" s="34"/>
      <c r="AA25" s="34"/>
      <c r="AB25" s="34"/>
      <c r="AC25" s="34"/>
      <c r="AD25" s="34"/>
      <c r="AE25" s="34"/>
      <c r="AF25" s="34"/>
      <c r="AG25" s="34"/>
      <c r="AH25" s="34"/>
      <c r="AI25" s="34"/>
      <c r="AJ25" s="34"/>
      <c r="AK25" s="34"/>
    </row>
    <row r="26" spans="1:37" s="38" customFormat="1" ht="12" customHeight="1" x14ac:dyDescent="0.3">
      <c r="A26" s="34"/>
      <c r="B26" s="39">
        <v>10</v>
      </c>
      <c r="C26" s="44">
        <f>Eokul!B23</f>
        <v>0</v>
      </c>
      <c r="D26" s="44">
        <f>Eokul!C23</f>
        <v>0</v>
      </c>
      <c r="E26" s="41" t="str">
        <f>Dersİçi1Veri!H14</f>
        <v xml:space="preserve"> </v>
      </c>
      <c r="F26" s="41" t="str">
        <f>Dersİçi1Veri!I14</f>
        <v xml:space="preserve"> </v>
      </c>
      <c r="G26" s="41" t="str">
        <f>Dersİçi1Veri!J14</f>
        <v xml:space="preserve"> </v>
      </c>
      <c r="H26" s="41" t="str">
        <f>Dersİçi1Veri!K14</f>
        <v xml:space="preserve"> </v>
      </c>
      <c r="I26" s="41" t="str">
        <f>Dersİçi1Veri!L14</f>
        <v xml:space="preserve"> </v>
      </c>
      <c r="J26" s="41" t="str">
        <f>Dersİçi1Veri!N14</f>
        <v xml:space="preserve"> </v>
      </c>
      <c r="K26" s="41" t="str">
        <f>Dersİçi1Veri!O14</f>
        <v xml:space="preserve"> </v>
      </c>
      <c r="L26" s="41" t="str">
        <f>Dersİçi1Veri!P14</f>
        <v xml:space="preserve"> </v>
      </c>
      <c r="M26" s="41" t="str">
        <f>Dersİçi1Veri!Q14</f>
        <v xml:space="preserve"> </v>
      </c>
      <c r="N26" s="41" t="str">
        <f>Dersİçi1Veri!R14</f>
        <v xml:space="preserve"> </v>
      </c>
      <c r="O26" s="41" t="str">
        <f>Dersİçi1Veri!S14</f>
        <v xml:space="preserve"> </v>
      </c>
      <c r="P26" s="41" t="str">
        <f>Dersİçi1Veri!T14</f>
        <v xml:space="preserve"> </v>
      </c>
      <c r="Q26" s="41" t="str">
        <f>Dersİçi1Veri!U14</f>
        <v xml:space="preserve"> </v>
      </c>
      <c r="R26" s="41" t="str">
        <f>Dersİçi1Veri!V14</f>
        <v xml:space="preserve"> </v>
      </c>
      <c r="S26" s="41" t="str">
        <f>Dersİçi1Veri!W14</f>
        <v xml:space="preserve"> </v>
      </c>
      <c r="T26" s="41" t="str">
        <f>Dersİçi1Veri!Y14</f>
        <v xml:space="preserve"> </v>
      </c>
      <c r="U26" s="41" t="str">
        <f>Dersİçi1Veri!Z14</f>
        <v xml:space="preserve"> </v>
      </c>
      <c r="V26" s="41" t="str">
        <f>Dersİçi1Veri!AA14</f>
        <v xml:space="preserve"> </v>
      </c>
      <c r="W26" s="41" t="str">
        <f>Dersİçi1Veri!AB14</f>
        <v xml:space="preserve"> </v>
      </c>
      <c r="X26" s="41" t="str">
        <f>Dersİçi1Veri!AC14</f>
        <v xml:space="preserve"> </v>
      </c>
      <c r="Y26" s="40">
        <f>Eokul!J23</f>
        <v>0</v>
      </c>
      <c r="Z26" s="34"/>
      <c r="AA26" s="34"/>
      <c r="AB26" s="34"/>
      <c r="AC26" s="34"/>
      <c r="AD26" s="34"/>
      <c r="AE26" s="34"/>
      <c r="AF26" s="34"/>
      <c r="AG26" s="34"/>
      <c r="AH26" s="34"/>
      <c r="AI26" s="34"/>
      <c r="AJ26" s="34"/>
      <c r="AK26" s="34"/>
    </row>
    <row r="27" spans="1:37" s="38" customFormat="1" ht="12" customHeight="1" x14ac:dyDescent="0.3">
      <c r="A27" s="34"/>
      <c r="B27" s="35">
        <v>11</v>
      </c>
      <c r="C27" s="43">
        <f>Eokul!B25</f>
        <v>0</v>
      </c>
      <c r="D27" s="43">
        <f>Eokul!C25</f>
        <v>0</v>
      </c>
      <c r="E27" s="37" t="str">
        <f>Dersİçi1Veri!H15</f>
        <v xml:space="preserve"> </v>
      </c>
      <c r="F27" s="37" t="str">
        <f>Dersİçi1Veri!I15</f>
        <v xml:space="preserve"> </v>
      </c>
      <c r="G27" s="37" t="str">
        <f>Dersİçi1Veri!J15</f>
        <v xml:space="preserve"> </v>
      </c>
      <c r="H27" s="37" t="str">
        <f>Dersİçi1Veri!K15</f>
        <v xml:space="preserve"> </v>
      </c>
      <c r="I27" s="37" t="str">
        <f>Dersİçi1Veri!L15</f>
        <v xml:space="preserve"> </v>
      </c>
      <c r="J27" s="37" t="str">
        <f>Dersİçi1Veri!N15</f>
        <v xml:space="preserve"> </v>
      </c>
      <c r="K27" s="37" t="str">
        <f>Dersİçi1Veri!O15</f>
        <v xml:space="preserve"> </v>
      </c>
      <c r="L27" s="37" t="str">
        <f>Dersİçi1Veri!P15</f>
        <v xml:space="preserve"> </v>
      </c>
      <c r="M27" s="37" t="str">
        <f>Dersİçi1Veri!Q15</f>
        <v xml:space="preserve"> </v>
      </c>
      <c r="N27" s="37" t="str">
        <f>Dersİçi1Veri!R15</f>
        <v xml:space="preserve"> </v>
      </c>
      <c r="O27" s="37" t="str">
        <f>Dersİçi1Veri!S15</f>
        <v xml:space="preserve"> </v>
      </c>
      <c r="P27" s="37" t="str">
        <f>Dersİçi1Veri!T15</f>
        <v xml:space="preserve"> </v>
      </c>
      <c r="Q27" s="37" t="str">
        <f>Dersİçi1Veri!U15</f>
        <v xml:space="preserve"> </v>
      </c>
      <c r="R27" s="37" t="str">
        <f>Dersİçi1Veri!V15</f>
        <v xml:space="preserve"> </v>
      </c>
      <c r="S27" s="37" t="str">
        <f>Dersİçi1Veri!W15</f>
        <v xml:space="preserve"> </v>
      </c>
      <c r="T27" s="37" t="str">
        <f>Dersİçi1Veri!Y15</f>
        <v xml:space="preserve"> </v>
      </c>
      <c r="U27" s="37" t="str">
        <f>Dersİçi1Veri!Z15</f>
        <v xml:space="preserve"> </v>
      </c>
      <c r="V27" s="37" t="str">
        <f>Dersİçi1Veri!AA15</f>
        <v xml:space="preserve"> </v>
      </c>
      <c r="W27" s="37" t="str">
        <f>Dersİçi1Veri!AB15</f>
        <v xml:space="preserve"> </v>
      </c>
      <c r="X27" s="37" t="str">
        <f>Dersİçi1Veri!AC15</f>
        <v xml:space="preserve"> </v>
      </c>
      <c r="Y27" s="36">
        <f>Eokul!J25</f>
        <v>0</v>
      </c>
      <c r="Z27" s="34"/>
      <c r="AA27" s="34"/>
      <c r="AB27" s="34"/>
      <c r="AC27" s="34"/>
      <c r="AD27" s="34"/>
      <c r="AE27" s="34"/>
      <c r="AF27" s="34"/>
      <c r="AG27" s="34"/>
      <c r="AH27" s="34"/>
      <c r="AI27" s="34"/>
      <c r="AJ27" s="34"/>
      <c r="AK27" s="34"/>
    </row>
    <row r="28" spans="1:37" s="38" customFormat="1" ht="12" customHeight="1" x14ac:dyDescent="0.3">
      <c r="A28" s="34"/>
      <c r="B28" s="39">
        <v>12</v>
      </c>
      <c r="C28" s="44">
        <f>Eokul!B27</f>
        <v>0</v>
      </c>
      <c r="D28" s="44">
        <f>Eokul!C27</f>
        <v>0</v>
      </c>
      <c r="E28" s="41" t="str">
        <f>Dersİçi1Veri!H16</f>
        <v xml:space="preserve"> </v>
      </c>
      <c r="F28" s="41" t="str">
        <f>Dersİçi1Veri!I16</f>
        <v xml:space="preserve"> </v>
      </c>
      <c r="G28" s="41" t="str">
        <f>Dersİçi1Veri!J16</f>
        <v xml:space="preserve"> </v>
      </c>
      <c r="H28" s="41" t="str">
        <f>Dersİçi1Veri!K16</f>
        <v xml:space="preserve"> </v>
      </c>
      <c r="I28" s="41" t="str">
        <f>Dersİçi1Veri!L16</f>
        <v xml:space="preserve"> </v>
      </c>
      <c r="J28" s="41" t="str">
        <f>Dersİçi1Veri!N16</f>
        <v xml:space="preserve"> </v>
      </c>
      <c r="K28" s="41" t="str">
        <f>Dersİçi1Veri!O16</f>
        <v xml:space="preserve"> </v>
      </c>
      <c r="L28" s="41" t="str">
        <f>Dersİçi1Veri!P16</f>
        <v xml:space="preserve"> </v>
      </c>
      <c r="M28" s="41" t="str">
        <f>Dersİçi1Veri!Q16</f>
        <v xml:space="preserve"> </v>
      </c>
      <c r="N28" s="41" t="str">
        <f>Dersİçi1Veri!R16</f>
        <v xml:space="preserve"> </v>
      </c>
      <c r="O28" s="41" t="str">
        <f>Dersİçi1Veri!S16</f>
        <v xml:space="preserve"> </v>
      </c>
      <c r="P28" s="41" t="str">
        <f>Dersİçi1Veri!T16</f>
        <v xml:space="preserve"> </v>
      </c>
      <c r="Q28" s="41" t="str">
        <f>Dersİçi1Veri!U16</f>
        <v xml:space="preserve"> </v>
      </c>
      <c r="R28" s="41" t="str">
        <f>Dersİçi1Veri!V16</f>
        <v xml:space="preserve"> </v>
      </c>
      <c r="S28" s="41" t="str">
        <f>Dersİçi1Veri!W16</f>
        <v xml:space="preserve"> </v>
      </c>
      <c r="T28" s="41" t="str">
        <f>Dersİçi1Veri!Y16</f>
        <v xml:space="preserve"> </v>
      </c>
      <c r="U28" s="41" t="str">
        <f>Dersİçi1Veri!Z16</f>
        <v xml:space="preserve"> </v>
      </c>
      <c r="V28" s="41" t="str">
        <f>Dersİçi1Veri!AA16</f>
        <v xml:space="preserve"> </v>
      </c>
      <c r="W28" s="41" t="str">
        <f>Dersİçi1Veri!AB16</f>
        <v xml:space="preserve"> </v>
      </c>
      <c r="X28" s="41" t="str">
        <f>Dersİçi1Veri!AC16</f>
        <v xml:space="preserve"> </v>
      </c>
      <c r="Y28" s="40">
        <f>Eokul!J27</f>
        <v>0</v>
      </c>
      <c r="Z28" s="34"/>
      <c r="AA28" s="34"/>
      <c r="AB28" s="34"/>
      <c r="AC28" s="34"/>
      <c r="AD28" s="34"/>
      <c r="AE28" s="34"/>
      <c r="AF28" s="34"/>
      <c r="AG28" s="34"/>
      <c r="AH28" s="34"/>
      <c r="AI28" s="34"/>
      <c r="AJ28" s="34"/>
      <c r="AK28" s="34"/>
    </row>
    <row r="29" spans="1:37" s="38" customFormat="1" ht="12" customHeight="1" x14ac:dyDescent="0.3">
      <c r="A29" s="34"/>
      <c r="B29" s="35">
        <v>13</v>
      </c>
      <c r="C29" s="43">
        <f>Eokul!B29</f>
        <v>0</v>
      </c>
      <c r="D29" s="43">
        <f>Eokul!C29</f>
        <v>0</v>
      </c>
      <c r="E29" s="37" t="str">
        <f>Dersİçi1Veri!H17</f>
        <v xml:space="preserve"> </v>
      </c>
      <c r="F29" s="37" t="str">
        <f>Dersİçi1Veri!I17</f>
        <v xml:space="preserve"> </v>
      </c>
      <c r="G29" s="37" t="str">
        <f>Dersİçi1Veri!J17</f>
        <v xml:space="preserve"> </v>
      </c>
      <c r="H29" s="37" t="str">
        <f>Dersİçi1Veri!K17</f>
        <v xml:space="preserve"> </v>
      </c>
      <c r="I29" s="37" t="str">
        <f>Dersİçi1Veri!L17</f>
        <v xml:space="preserve"> </v>
      </c>
      <c r="J29" s="37" t="str">
        <f>Dersİçi1Veri!N17</f>
        <v xml:space="preserve"> </v>
      </c>
      <c r="K29" s="37" t="str">
        <f>Dersİçi1Veri!O17</f>
        <v xml:space="preserve"> </v>
      </c>
      <c r="L29" s="37" t="str">
        <f>Dersİçi1Veri!P17</f>
        <v xml:space="preserve"> </v>
      </c>
      <c r="M29" s="37" t="str">
        <f>Dersİçi1Veri!Q17</f>
        <v xml:space="preserve"> </v>
      </c>
      <c r="N29" s="37" t="str">
        <f>Dersİçi1Veri!R17</f>
        <v xml:space="preserve"> </v>
      </c>
      <c r="O29" s="37" t="str">
        <f>Dersİçi1Veri!S17</f>
        <v xml:space="preserve"> </v>
      </c>
      <c r="P29" s="37" t="str">
        <f>Dersİçi1Veri!T17</f>
        <v xml:space="preserve"> </v>
      </c>
      <c r="Q29" s="37" t="str">
        <f>Dersİçi1Veri!U17</f>
        <v xml:space="preserve"> </v>
      </c>
      <c r="R29" s="37" t="str">
        <f>Dersİçi1Veri!V17</f>
        <v xml:space="preserve"> </v>
      </c>
      <c r="S29" s="37" t="str">
        <f>Dersİçi1Veri!W17</f>
        <v xml:space="preserve"> </v>
      </c>
      <c r="T29" s="37" t="str">
        <f>Dersİçi1Veri!Y17</f>
        <v xml:space="preserve"> </v>
      </c>
      <c r="U29" s="37" t="str">
        <f>Dersİçi1Veri!Z17</f>
        <v xml:space="preserve"> </v>
      </c>
      <c r="V29" s="37" t="str">
        <f>Dersİçi1Veri!AA17</f>
        <v xml:space="preserve"> </v>
      </c>
      <c r="W29" s="37" t="str">
        <f>Dersİçi1Veri!AB17</f>
        <v xml:space="preserve"> </v>
      </c>
      <c r="X29" s="37" t="str">
        <f>Dersİçi1Veri!AC17</f>
        <v xml:space="preserve"> </v>
      </c>
      <c r="Y29" s="36">
        <f>Eokul!J29</f>
        <v>0</v>
      </c>
      <c r="Z29" s="34"/>
      <c r="AA29" s="34"/>
      <c r="AB29" s="34"/>
      <c r="AC29" s="34"/>
      <c r="AD29" s="34"/>
      <c r="AE29" s="34"/>
      <c r="AF29" s="34"/>
      <c r="AG29" s="34"/>
      <c r="AH29" s="34"/>
      <c r="AI29" s="34"/>
      <c r="AJ29" s="34"/>
      <c r="AK29" s="34"/>
    </row>
    <row r="30" spans="1:37" s="38" customFormat="1" ht="12" customHeight="1" x14ac:dyDescent="0.3">
      <c r="A30" s="34"/>
      <c r="B30" s="39">
        <v>14</v>
      </c>
      <c r="C30" s="44">
        <f>Eokul!B31</f>
        <v>0</v>
      </c>
      <c r="D30" s="44">
        <f>Eokul!C31</f>
        <v>0</v>
      </c>
      <c r="E30" s="41" t="str">
        <f>Dersİçi1Veri!H18</f>
        <v xml:space="preserve"> </v>
      </c>
      <c r="F30" s="41" t="str">
        <f>Dersİçi1Veri!I18</f>
        <v xml:space="preserve"> </v>
      </c>
      <c r="G30" s="41" t="str">
        <f>Dersİçi1Veri!J18</f>
        <v xml:space="preserve"> </v>
      </c>
      <c r="H30" s="41" t="str">
        <f>Dersİçi1Veri!K18</f>
        <v xml:space="preserve"> </v>
      </c>
      <c r="I30" s="41" t="str">
        <f>Dersİçi1Veri!L18</f>
        <v xml:space="preserve"> </v>
      </c>
      <c r="J30" s="41" t="str">
        <f>Dersİçi1Veri!N18</f>
        <v xml:space="preserve"> </v>
      </c>
      <c r="K30" s="41" t="str">
        <f>Dersİçi1Veri!O18</f>
        <v xml:space="preserve"> </v>
      </c>
      <c r="L30" s="41" t="str">
        <f>Dersİçi1Veri!P18</f>
        <v xml:space="preserve"> </v>
      </c>
      <c r="M30" s="41" t="str">
        <f>Dersİçi1Veri!Q18</f>
        <v xml:space="preserve"> </v>
      </c>
      <c r="N30" s="41" t="str">
        <f>Dersİçi1Veri!R18</f>
        <v xml:space="preserve"> </v>
      </c>
      <c r="O30" s="41" t="str">
        <f>Dersİçi1Veri!S18</f>
        <v xml:space="preserve"> </v>
      </c>
      <c r="P30" s="41" t="str">
        <f>Dersİçi1Veri!T18</f>
        <v xml:space="preserve"> </v>
      </c>
      <c r="Q30" s="41" t="str">
        <f>Dersİçi1Veri!U18</f>
        <v xml:space="preserve"> </v>
      </c>
      <c r="R30" s="41" t="str">
        <f>Dersİçi1Veri!V18</f>
        <v xml:space="preserve"> </v>
      </c>
      <c r="S30" s="41" t="str">
        <f>Dersİçi1Veri!W18</f>
        <v xml:space="preserve"> </v>
      </c>
      <c r="T30" s="41" t="str">
        <f>Dersİçi1Veri!Y18</f>
        <v xml:space="preserve"> </v>
      </c>
      <c r="U30" s="41" t="str">
        <f>Dersİçi1Veri!Z18</f>
        <v xml:space="preserve"> </v>
      </c>
      <c r="V30" s="41" t="str">
        <f>Dersİçi1Veri!AA18</f>
        <v xml:space="preserve"> </v>
      </c>
      <c r="W30" s="41" t="str">
        <f>Dersİçi1Veri!AB18</f>
        <v xml:space="preserve"> </v>
      </c>
      <c r="X30" s="41" t="str">
        <f>Dersİçi1Veri!AC18</f>
        <v xml:space="preserve"> </v>
      </c>
      <c r="Y30" s="40">
        <f>Eokul!J31</f>
        <v>0</v>
      </c>
      <c r="Z30" s="34"/>
      <c r="AA30" s="34"/>
      <c r="AB30" s="34"/>
      <c r="AC30" s="34"/>
      <c r="AD30" s="34"/>
      <c r="AE30" s="34"/>
      <c r="AF30" s="34"/>
      <c r="AG30" s="34"/>
      <c r="AH30" s="34"/>
      <c r="AI30" s="34"/>
      <c r="AJ30" s="34"/>
      <c r="AK30" s="34"/>
    </row>
    <row r="31" spans="1:37" s="38" customFormat="1" ht="12" customHeight="1" x14ac:dyDescent="0.3">
      <c r="A31" s="34"/>
      <c r="B31" s="35">
        <v>15</v>
      </c>
      <c r="C31" s="43">
        <f>Eokul!B33</f>
        <v>0</v>
      </c>
      <c r="D31" s="43">
        <f>Eokul!C33</f>
        <v>0</v>
      </c>
      <c r="E31" s="37" t="str">
        <f>Dersİçi1Veri!H19</f>
        <v xml:space="preserve"> </v>
      </c>
      <c r="F31" s="37" t="str">
        <f>Dersİçi1Veri!I19</f>
        <v xml:space="preserve"> </v>
      </c>
      <c r="G31" s="37" t="str">
        <f>Dersİçi1Veri!J19</f>
        <v xml:space="preserve"> </v>
      </c>
      <c r="H31" s="37" t="str">
        <f>Dersİçi1Veri!K19</f>
        <v xml:space="preserve"> </v>
      </c>
      <c r="I31" s="37" t="str">
        <f>Dersİçi1Veri!L19</f>
        <v xml:space="preserve"> </v>
      </c>
      <c r="J31" s="37" t="str">
        <f>Dersİçi1Veri!N19</f>
        <v xml:space="preserve"> </v>
      </c>
      <c r="K31" s="37" t="str">
        <f>Dersİçi1Veri!O19</f>
        <v xml:space="preserve"> </v>
      </c>
      <c r="L31" s="37" t="str">
        <f>Dersİçi1Veri!P19</f>
        <v xml:space="preserve"> </v>
      </c>
      <c r="M31" s="37" t="str">
        <f>Dersİçi1Veri!Q19</f>
        <v xml:space="preserve"> </v>
      </c>
      <c r="N31" s="37" t="str">
        <f>Dersİçi1Veri!R19</f>
        <v xml:space="preserve"> </v>
      </c>
      <c r="O31" s="37" t="str">
        <f>Dersİçi1Veri!S19</f>
        <v xml:space="preserve"> </v>
      </c>
      <c r="P31" s="37" t="str">
        <f>Dersİçi1Veri!T19</f>
        <v xml:space="preserve"> </v>
      </c>
      <c r="Q31" s="37" t="str">
        <f>Dersİçi1Veri!U19</f>
        <v xml:space="preserve"> </v>
      </c>
      <c r="R31" s="37" t="str">
        <f>Dersİçi1Veri!V19</f>
        <v xml:space="preserve"> </v>
      </c>
      <c r="S31" s="37" t="str">
        <f>Dersİçi1Veri!W19</f>
        <v xml:space="preserve"> </v>
      </c>
      <c r="T31" s="37" t="str">
        <f>Dersİçi1Veri!Y19</f>
        <v xml:space="preserve"> </v>
      </c>
      <c r="U31" s="37" t="str">
        <f>Dersİçi1Veri!Z19</f>
        <v xml:space="preserve"> </v>
      </c>
      <c r="V31" s="37" t="str">
        <f>Dersİçi1Veri!AA19</f>
        <v xml:space="preserve"> </v>
      </c>
      <c r="W31" s="37" t="str">
        <f>Dersİçi1Veri!AB19</f>
        <v xml:space="preserve"> </v>
      </c>
      <c r="X31" s="37" t="str">
        <f>Dersİçi1Veri!AC19</f>
        <v xml:space="preserve"> </v>
      </c>
      <c r="Y31" s="36">
        <f>Eokul!J33</f>
        <v>0</v>
      </c>
      <c r="Z31" s="34"/>
      <c r="AA31" s="34"/>
      <c r="AB31" s="34"/>
      <c r="AC31" s="34"/>
      <c r="AD31" s="34"/>
      <c r="AE31" s="34"/>
      <c r="AF31" s="34"/>
      <c r="AG31" s="34"/>
      <c r="AH31" s="34"/>
      <c r="AI31" s="34"/>
      <c r="AJ31" s="34"/>
      <c r="AK31" s="34"/>
    </row>
    <row r="32" spans="1:37" s="38" customFormat="1" ht="12" customHeight="1" x14ac:dyDescent="0.3">
      <c r="A32" s="34"/>
      <c r="B32" s="39">
        <v>16</v>
      </c>
      <c r="C32" s="44">
        <f>Eokul!B35</f>
        <v>0</v>
      </c>
      <c r="D32" s="44">
        <f>Eokul!C35</f>
        <v>0</v>
      </c>
      <c r="E32" s="41" t="str">
        <f>Dersİçi1Veri!H20</f>
        <v xml:space="preserve"> </v>
      </c>
      <c r="F32" s="41" t="str">
        <f>Dersİçi1Veri!I20</f>
        <v xml:space="preserve"> </v>
      </c>
      <c r="G32" s="41" t="str">
        <f>Dersİçi1Veri!J20</f>
        <v xml:space="preserve"> </v>
      </c>
      <c r="H32" s="41" t="str">
        <f>Dersİçi1Veri!K20</f>
        <v xml:space="preserve"> </v>
      </c>
      <c r="I32" s="41" t="str">
        <f>Dersİçi1Veri!L20</f>
        <v xml:space="preserve"> </v>
      </c>
      <c r="J32" s="41" t="str">
        <f>Dersİçi1Veri!N20</f>
        <v xml:space="preserve"> </v>
      </c>
      <c r="K32" s="41" t="str">
        <f>Dersİçi1Veri!O20</f>
        <v xml:space="preserve"> </v>
      </c>
      <c r="L32" s="41" t="str">
        <f>Dersİçi1Veri!P20</f>
        <v xml:space="preserve"> </v>
      </c>
      <c r="M32" s="41" t="str">
        <f>Dersİçi1Veri!Q20</f>
        <v xml:space="preserve"> </v>
      </c>
      <c r="N32" s="41" t="str">
        <f>Dersİçi1Veri!R20</f>
        <v xml:space="preserve"> </v>
      </c>
      <c r="O32" s="41" t="str">
        <f>Dersİçi1Veri!S20</f>
        <v xml:space="preserve"> </v>
      </c>
      <c r="P32" s="41" t="str">
        <f>Dersİçi1Veri!T20</f>
        <v xml:space="preserve"> </v>
      </c>
      <c r="Q32" s="41" t="str">
        <f>Dersİçi1Veri!U20</f>
        <v xml:space="preserve"> </v>
      </c>
      <c r="R32" s="41" t="str">
        <f>Dersİçi1Veri!V20</f>
        <v xml:space="preserve"> </v>
      </c>
      <c r="S32" s="41" t="str">
        <f>Dersİçi1Veri!W20</f>
        <v xml:space="preserve"> </v>
      </c>
      <c r="T32" s="41" t="str">
        <f>Dersİçi1Veri!Y20</f>
        <v xml:space="preserve"> </v>
      </c>
      <c r="U32" s="41" t="str">
        <f>Dersİçi1Veri!Z20</f>
        <v xml:space="preserve"> </v>
      </c>
      <c r="V32" s="41" t="str">
        <f>Dersİçi1Veri!AA20</f>
        <v xml:space="preserve"> </v>
      </c>
      <c r="W32" s="41" t="str">
        <f>Dersİçi1Veri!AB20</f>
        <v xml:space="preserve"> </v>
      </c>
      <c r="X32" s="41" t="str">
        <f>Dersİçi1Veri!AC20</f>
        <v xml:space="preserve"> </v>
      </c>
      <c r="Y32" s="40">
        <f>Eokul!J35</f>
        <v>0</v>
      </c>
      <c r="Z32" s="34"/>
      <c r="AA32" s="34"/>
      <c r="AB32" s="34"/>
      <c r="AC32" s="34"/>
      <c r="AD32" s="34"/>
      <c r="AE32" s="34"/>
      <c r="AF32" s="34"/>
      <c r="AG32" s="34"/>
      <c r="AH32" s="34"/>
      <c r="AI32" s="34"/>
      <c r="AJ32" s="34"/>
      <c r="AK32" s="34"/>
    </row>
    <row r="33" spans="1:37" s="38" customFormat="1" ht="12" customHeight="1" x14ac:dyDescent="0.3">
      <c r="A33" s="34"/>
      <c r="B33" s="35">
        <v>17</v>
      </c>
      <c r="C33" s="43">
        <f>Eokul!B37</f>
        <v>0</v>
      </c>
      <c r="D33" s="43">
        <f>Eokul!C37</f>
        <v>0</v>
      </c>
      <c r="E33" s="37" t="str">
        <f>Dersİçi1Veri!H21</f>
        <v xml:space="preserve"> </v>
      </c>
      <c r="F33" s="37" t="str">
        <f>Dersİçi1Veri!I21</f>
        <v xml:space="preserve"> </v>
      </c>
      <c r="G33" s="37" t="str">
        <f>Dersİçi1Veri!J21</f>
        <v xml:space="preserve"> </v>
      </c>
      <c r="H33" s="37" t="str">
        <f>Dersİçi1Veri!K21</f>
        <v xml:space="preserve"> </v>
      </c>
      <c r="I33" s="37" t="str">
        <f>Dersİçi1Veri!L21</f>
        <v xml:space="preserve"> </v>
      </c>
      <c r="J33" s="37" t="str">
        <f>Dersİçi1Veri!N21</f>
        <v xml:space="preserve"> </v>
      </c>
      <c r="K33" s="37" t="str">
        <f>Dersİçi1Veri!O21</f>
        <v xml:space="preserve"> </v>
      </c>
      <c r="L33" s="37" t="str">
        <f>Dersİçi1Veri!P21</f>
        <v xml:space="preserve"> </v>
      </c>
      <c r="M33" s="37" t="str">
        <f>Dersİçi1Veri!Q21</f>
        <v xml:space="preserve"> </v>
      </c>
      <c r="N33" s="37" t="str">
        <f>Dersİçi1Veri!R21</f>
        <v xml:space="preserve"> </v>
      </c>
      <c r="O33" s="37" t="str">
        <f>Dersİçi1Veri!S21</f>
        <v xml:space="preserve"> </v>
      </c>
      <c r="P33" s="37" t="str">
        <f>Dersİçi1Veri!T21</f>
        <v xml:space="preserve"> </v>
      </c>
      <c r="Q33" s="37" t="str">
        <f>Dersİçi1Veri!U21</f>
        <v xml:space="preserve"> </v>
      </c>
      <c r="R33" s="37" t="str">
        <f>Dersİçi1Veri!V21</f>
        <v xml:space="preserve"> </v>
      </c>
      <c r="S33" s="37" t="str">
        <f>Dersİçi1Veri!W21</f>
        <v xml:space="preserve"> </v>
      </c>
      <c r="T33" s="37" t="str">
        <f>Dersİçi1Veri!Y21</f>
        <v xml:space="preserve"> </v>
      </c>
      <c r="U33" s="37" t="str">
        <f>Dersİçi1Veri!Z21</f>
        <v xml:space="preserve"> </v>
      </c>
      <c r="V33" s="37" t="str">
        <f>Dersİçi1Veri!AA21</f>
        <v xml:space="preserve"> </v>
      </c>
      <c r="W33" s="37" t="str">
        <f>Dersİçi1Veri!AB21</f>
        <v xml:space="preserve"> </v>
      </c>
      <c r="X33" s="37" t="str">
        <f>Dersİçi1Veri!AC21</f>
        <v xml:space="preserve"> </v>
      </c>
      <c r="Y33" s="36">
        <f>Eokul!J37</f>
        <v>0</v>
      </c>
      <c r="Z33" s="34"/>
      <c r="AA33" s="34"/>
      <c r="AB33" s="34"/>
      <c r="AC33" s="34"/>
      <c r="AD33" s="34"/>
      <c r="AE33" s="34"/>
      <c r="AF33" s="34"/>
      <c r="AG33" s="34"/>
      <c r="AH33" s="34"/>
      <c r="AI33" s="34"/>
      <c r="AJ33" s="34"/>
      <c r="AK33" s="34"/>
    </row>
    <row r="34" spans="1:37" s="38" customFormat="1" ht="12" customHeight="1" x14ac:dyDescent="0.3">
      <c r="A34" s="34"/>
      <c r="B34" s="39">
        <v>18</v>
      </c>
      <c r="C34" s="44">
        <f>Eokul!B39</f>
        <v>0</v>
      </c>
      <c r="D34" s="44">
        <f>Eokul!C39</f>
        <v>0</v>
      </c>
      <c r="E34" s="41" t="str">
        <f>Dersİçi1Veri!H22</f>
        <v xml:space="preserve"> </v>
      </c>
      <c r="F34" s="41" t="str">
        <f>Dersİçi1Veri!I22</f>
        <v xml:space="preserve"> </v>
      </c>
      <c r="G34" s="41" t="str">
        <f>Dersİçi1Veri!J22</f>
        <v xml:space="preserve"> </v>
      </c>
      <c r="H34" s="41" t="str">
        <f>Dersİçi1Veri!K22</f>
        <v xml:space="preserve"> </v>
      </c>
      <c r="I34" s="41" t="str">
        <f>Dersİçi1Veri!L22</f>
        <v xml:space="preserve"> </v>
      </c>
      <c r="J34" s="41" t="str">
        <f>Dersİçi1Veri!N22</f>
        <v xml:space="preserve"> </v>
      </c>
      <c r="K34" s="41" t="str">
        <f>Dersİçi1Veri!O22</f>
        <v xml:space="preserve"> </v>
      </c>
      <c r="L34" s="41" t="str">
        <f>Dersİçi1Veri!P22</f>
        <v xml:space="preserve"> </v>
      </c>
      <c r="M34" s="41" t="str">
        <f>Dersİçi1Veri!Q22</f>
        <v xml:space="preserve"> </v>
      </c>
      <c r="N34" s="41" t="str">
        <f>Dersİçi1Veri!R22</f>
        <v xml:space="preserve"> </v>
      </c>
      <c r="O34" s="41" t="str">
        <f>Dersİçi1Veri!S22</f>
        <v xml:space="preserve"> </v>
      </c>
      <c r="P34" s="41" t="str">
        <f>Dersİçi1Veri!T22</f>
        <v xml:space="preserve"> </v>
      </c>
      <c r="Q34" s="41" t="str">
        <f>Dersİçi1Veri!U22</f>
        <v xml:space="preserve"> </v>
      </c>
      <c r="R34" s="41" t="str">
        <f>Dersİçi1Veri!V22</f>
        <v xml:space="preserve"> </v>
      </c>
      <c r="S34" s="41" t="str">
        <f>Dersİçi1Veri!W22</f>
        <v xml:space="preserve"> </v>
      </c>
      <c r="T34" s="41" t="str">
        <f>Dersİçi1Veri!Y22</f>
        <v xml:space="preserve"> </v>
      </c>
      <c r="U34" s="41" t="str">
        <f>Dersİçi1Veri!Z22</f>
        <v xml:space="preserve"> </v>
      </c>
      <c r="V34" s="41" t="str">
        <f>Dersİçi1Veri!AA22</f>
        <v xml:space="preserve"> </v>
      </c>
      <c r="W34" s="41" t="str">
        <f>Dersİçi1Veri!AB22</f>
        <v xml:space="preserve"> </v>
      </c>
      <c r="X34" s="41" t="str">
        <f>Dersİçi1Veri!AC22</f>
        <v xml:space="preserve"> </v>
      </c>
      <c r="Y34" s="40">
        <f>Eokul!J39</f>
        <v>0</v>
      </c>
      <c r="Z34" s="34"/>
      <c r="AA34" s="34"/>
      <c r="AB34" s="34"/>
      <c r="AC34" s="34"/>
      <c r="AD34" s="34"/>
      <c r="AE34" s="34"/>
      <c r="AF34" s="34"/>
      <c r="AG34" s="34"/>
      <c r="AH34" s="34"/>
      <c r="AI34" s="34"/>
      <c r="AJ34" s="34"/>
      <c r="AK34" s="34"/>
    </row>
    <row r="35" spans="1:37" s="38" customFormat="1" ht="12" customHeight="1" x14ac:dyDescent="0.3">
      <c r="A35" s="34"/>
      <c r="B35" s="35">
        <v>19</v>
      </c>
      <c r="C35" s="43">
        <f>Eokul!B41</f>
        <v>0</v>
      </c>
      <c r="D35" s="43">
        <f>Eokul!C41</f>
        <v>0</v>
      </c>
      <c r="E35" s="37" t="str">
        <f>Dersİçi1Veri!H23</f>
        <v xml:space="preserve"> </v>
      </c>
      <c r="F35" s="37" t="str">
        <f>Dersİçi1Veri!I23</f>
        <v xml:space="preserve"> </v>
      </c>
      <c r="G35" s="37" t="str">
        <f>Dersİçi1Veri!J23</f>
        <v xml:space="preserve"> </v>
      </c>
      <c r="H35" s="37" t="str">
        <f>Dersİçi1Veri!K23</f>
        <v xml:space="preserve"> </v>
      </c>
      <c r="I35" s="37" t="str">
        <f>Dersİçi1Veri!L23</f>
        <v xml:space="preserve"> </v>
      </c>
      <c r="J35" s="37" t="str">
        <f>Dersİçi1Veri!N23</f>
        <v xml:space="preserve"> </v>
      </c>
      <c r="K35" s="37" t="str">
        <f>Dersİçi1Veri!O23</f>
        <v xml:space="preserve"> </v>
      </c>
      <c r="L35" s="37" t="str">
        <f>Dersİçi1Veri!P23</f>
        <v xml:space="preserve"> </v>
      </c>
      <c r="M35" s="37" t="str">
        <f>Dersİçi1Veri!Q23</f>
        <v xml:space="preserve"> </v>
      </c>
      <c r="N35" s="37" t="str">
        <f>Dersİçi1Veri!R23</f>
        <v xml:space="preserve"> </v>
      </c>
      <c r="O35" s="37" t="str">
        <f>Dersİçi1Veri!S23</f>
        <v xml:space="preserve"> </v>
      </c>
      <c r="P35" s="37" t="str">
        <f>Dersİçi1Veri!T23</f>
        <v xml:space="preserve"> </v>
      </c>
      <c r="Q35" s="37" t="str">
        <f>Dersİçi1Veri!U23</f>
        <v xml:space="preserve"> </v>
      </c>
      <c r="R35" s="37" t="str">
        <f>Dersİçi1Veri!V23</f>
        <v xml:space="preserve"> </v>
      </c>
      <c r="S35" s="37" t="str">
        <f>Dersİçi1Veri!W23</f>
        <v xml:space="preserve"> </v>
      </c>
      <c r="T35" s="37" t="str">
        <f>Dersİçi1Veri!Y23</f>
        <v xml:space="preserve"> </v>
      </c>
      <c r="U35" s="37" t="str">
        <f>Dersİçi1Veri!Z23</f>
        <v xml:space="preserve"> </v>
      </c>
      <c r="V35" s="37" t="str">
        <f>Dersİçi1Veri!AA23</f>
        <v xml:space="preserve"> </v>
      </c>
      <c r="W35" s="37" t="str">
        <f>Dersİçi1Veri!AB23</f>
        <v xml:space="preserve"> </v>
      </c>
      <c r="X35" s="37" t="str">
        <f>Dersİçi1Veri!AC23</f>
        <v xml:space="preserve"> </v>
      </c>
      <c r="Y35" s="36">
        <f>Eokul!J41</f>
        <v>0</v>
      </c>
      <c r="Z35" s="34"/>
      <c r="AA35" s="34"/>
      <c r="AB35" s="34"/>
      <c r="AC35" s="34"/>
      <c r="AD35" s="34"/>
      <c r="AE35" s="34"/>
      <c r="AF35" s="34"/>
      <c r="AG35" s="34"/>
      <c r="AH35" s="34"/>
      <c r="AI35" s="34"/>
      <c r="AJ35" s="34"/>
      <c r="AK35" s="34"/>
    </row>
    <row r="36" spans="1:37" s="38" customFormat="1" ht="12" customHeight="1" x14ac:dyDescent="0.3">
      <c r="A36" s="34"/>
      <c r="B36" s="39">
        <v>20</v>
      </c>
      <c r="C36" s="44">
        <f>Eokul!B43</f>
        <v>0</v>
      </c>
      <c r="D36" s="44">
        <f>Eokul!C43</f>
        <v>0</v>
      </c>
      <c r="E36" s="41" t="str">
        <f>Dersİçi1Veri!H24</f>
        <v xml:space="preserve"> </v>
      </c>
      <c r="F36" s="41" t="str">
        <f>Dersİçi1Veri!I24</f>
        <v xml:space="preserve"> </v>
      </c>
      <c r="G36" s="41" t="str">
        <f>Dersİçi1Veri!J24</f>
        <v xml:space="preserve"> </v>
      </c>
      <c r="H36" s="41" t="str">
        <f>Dersİçi1Veri!K24</f>
        <v xml:space="preserve"> </v>
      </c>
      <c r="I36" s="41" t="str">
        <f>Dersİçi1Veri!L24</f>
        <v xml:space="preserve"> </v>
      </c>
      <c r="J36" s="41" t="str">
        <f>Dersİçi1Veri!N24</f>
        <v xml:space="preserve"> </v>
      </c>
      <c r="K36" s="41" t="str">
        <f>Dersİçi1Veri!O24</f>
        <v xml:space="preserve"> </v>
      </c>
      <c r="L36" s="41" t="str">
        <f>Dersİçi1Veri!P24</f>
        <v xml:space="preserve"> </v>
      </c>
      <c r="M36" s="41" t="str">
        <f>Dersİçi1Veri!Q24</f>
        <v xml:space="preserve"> </v>
      </c>
      <c r="N36" s="41" t="str">
        <f>Dersİçi1Veri!R24</f>
        <v xml:space="preserve"> </v>
      </c>
      <c r="O36" s="41" t="str">
        <f>Dersİçi1Veri!S24</f>
        <v xml:space="preserve"> </v>
      </c>
      <c r="P36" s="41" t="str">
        <f>Dersİçi1Veri!T24</f>
        <v xml:space="preserve"> </v>
      </c>
      <c r="Q36" s="41" t="str">
        <f>Dersİçi1Veri!U24</f>
        <v xml:space="preserve"> </v>
      </c>
      <c r="R36" s="41" t="str">
        <f>Dersİçi1Veri!V24</f>
        <v xml:space="preserve"> </v>
      </c>
      <c r="S36" s="41" t="str">
        <f>Dersİçi1Veri!W24</f>
        <v xml:space="preserve"> </v>
      </c>
      <c r="T36" s="41" t="str">
        <f>Dersİçi1Veri!Y24</f>
        <v xml:space="preserve"> </v>
      </c>
      <c r="U36" s="41" t="str">
        <f>Dersİçi1Veri!Z24</f>
        <v xml:space="preserve"> </v>
      </c>
      <c r="V36" s="41" t="str">
        <f>Dersİçi1Veri!AA24</f>
        <v xml:space="preserve"> </v>
      </c>
      <c r="W36" s="41" t="str">
        <f>Dersİçi1Veri!AB24</f>
        <v xml:space="preserve"> </v>
      </c>
      <c r="X36" s="41" t="str">
        <f>Dersİçi1Veri!AC24</f>
        <v xml:space="preserve"> </v>
      </c>
      <c r="Y36" s="40">
        <f>Eokul!J43</f>
        <v>0</v>
      </c>
      <c r="Z36" s="34"/>
      <c r="AA36" s="34"/>
      <c r="AB36" s="34"/>
      <c r="AC36" s="34"/>
      <c r="AD36" s="34"/>
      <c r="AE36" s="34"/>
      <c r="AF36" s="34"/>
      <c r="AG36" s="34"/>
      <c r="AH36" s="34"/>
      <c r="AI36" s="34"/>
      <c r="AJ36" s="34"/>
      <c r="AK36" s="34"/>
    </row>
    <row r="37" spans="1:37" s="38" customFormat="1" ht="12" customHeight="1" x14ac:dyDescent="0.3">
      <c r="A37" s="34"/>
      <c r="B37" s="35">
        <v>21</v>
      </c>
      <c r="C37" s="43">
        <f>Eokul!B45</f>
        <v>0</v>
      </c>
      <c r="D37" s="43">
        <f>Eokul!C45</f>
        <v>0</v>
      </c>
      <c r="E37" s="37" t="str">
        <f>Dersİçi1Veri!H25</f>
        <v xml:space="preserve"> </v>
      </c>
      <c r="F37" s="37" t="str">
        <f>Dersİçi1Veri!I25</f>
        <v xml:space="preserve"> </v>
      </c>
      <c r="G37" s="37" t="str">
        <f>Dersİçi1Veri!J25</f>
        <v xml:space="preserve"> </v>
      </c>
      <c r="H37" s="37" t="str">
        <f>Dersİçi1Veri!K25</f>
        <v xml:space="preserve"> </v>
      </c>
      <c r="I37" s="37" t="str">
        <f>Dersİçi1Veri!L25</f>
        <v xml:space="preserve"> </v>
      </c>
      <c r="J37" s="37" t="str">
        <f>Dersİçi1Veri!N25</f>
        <v xml:space="preserve"> </v>
      </c>
      <c r="K37" s="37" t="str">
        <f>Dersİçi1Veri!O25</f>
        <v xml:space="preserve"> </v>
      </c>
      <c r="L37" s="37" t="str">
        <f>Dersİçi1Veri!P25</f>
        <v xml:space="preserve"> </v>
      </c>
      <c r="M37" s="37" t="str">
        <f>Dersİçi1Veri!Q25</f>
        <v xml:space="preserve"> </v>
      </c>
      <c r="N37" s="37" t="str">
        <f>Dersİçi1Veri!R25</f>
        <v xml:space="preserve"> </v>
      </c>
      <c r="O37" s="37" t="str">
        <f>Dersİçi1Veri!S25</f>
        <v xml:space="preserve"> </v>
      </c>
      <c r="P37" s="37" t="str">
        <f>Dersİçi1Veri!T25</f>
        <v xml:space="preserve"> </v>
      </c>
      <c r="Q37" s="37" t="str">
        <f>Dersİçi1Veri!U25</f>
        <v xml:space="preserve"> </v>
      </c>
      <c r="R37" s="37" t="str">
        <f>Dersİçi1Veri!V25</f>
        <v xml:space="preserve"> </v>
      </c>
      <c r="S37" s="37" t="str">
        <f>Dersİçi1Veri!W25</f>
        <v xml:space="preserve"> </v>
      </c>
      <c r="T37" s="37" t="str">
        <f>Dersİçi1Veri!Y25</f>
        <v xml:space="preserve"> </v>
      </c>
      <c r="U37" s="37" t="str">
        <f>Dersİçi1Veri!Z25</f>
        <v xml:space="preserve"> </v>
      </c>
      <c r="V37" s="37" t="str">
        <f>Dersİçi1Veri!AA25</f>
        <v xml:space="preserve"> </v>
      </c>
      <c r="W37" s="37" t="str">
        <f>Dersİçi1Veri!AB25</f>
        <v xml:space="preserve"> </v>
      </c>
      <c r="X37" s="37" t="str">
        <f>Dersİçi1Veri!AC25</f>
        <v xml:space="preserve"> </v>
      </c>
      <c r="Y37" s="36">
        <f>Eokul!J45</f>
        <v>0</v>
      </c>
      <c r="Z37" s="34"/>
      <c r="AA37" s="34"/>
      <c r="AB37" s="34"/>
      <c r="AC37" s="34"/>
      <c r="AD37" s="34"/>
      <c r="AE37" s="34"/>
      <c r="AF37" s="34"/>
      <c r="AG37" s="34"/>
      <c r="AH37" s="34"/>
      <c r="AI37" s="34"/>
      <c r="AJ37" s="34"/>
      <c r="AK37" s="34"/>
    </row>
    <row r="38" spans="1:37" s="38" customFormat="1" ht="12" customHeight="1" x14ac:dyDescent="0.3">
      <c r="A38" s="34"/>
      <c r="B38" s="39">
        <v>22</v>
      </c>
      <c r="C38" s="44">
        <f>Eokul!B47</f>
        <v>0</v>
      </c>
      <c r="D38" s="44">
        <f>Eokul!C47</f>
        <v>0</v>
      </c>
      <c r="E38" s="41" t="str">
        <f>Dersİçi1Veri!H26</f>
        <v xml:space="preserve"> </v>
      </c>
      <c r="F38" s="41" t="str">
        <f>Dersİçi1Veri!I26</f>
        <v xml:space="preserve"> </v>
      </c>
      <c r="G38" s="41" t="str">
        <f>Dersİçi1Veri!J26</f>
        <v xml:space="preserve"> </v>
      </c>
      <c r="H38" s="41" t="str">
        <f>Dersİçi1Veri!K26</f>
        <v xml:space="preserve"> </v>
      </c>
      <c r="I38" s="41" t="str">
        <f>Dersİçi1Veri!L26</f>
        <v xml:space="preserve"> </v>
      </c>
      <c r="J38" s="41" t="str">
        <f>Dersİçi1Veri!N26</f>
        <v xml:space="preserve"> </v>
      </c>
      <c r="K38" s="41" t="str">
        <f>Dersİçi1Veri!O26</f>
        <v xml:space="preserve"> </v>
      </c>
      <c r="L38" s="41" t="str">
        <f>Dersİçi1Veri!P26</f>
        <v xml:space="preserve"> </v>
      </c>
      <c r="M38" s="41" t="str">
        <f>Dersİçi1Veri!Q26</f>
        <v xml:space="preserve"> </v>
      </c>
      <c r="N38" s="41" t="str">
        <f>Dersİçi1Veri!R26</f>
        <v xml:space="preserve"> </v>
      </c>
      <c r="O38" s="41" t="str">
        <f>Dersİçi1Veri!S26</f>
        <v xml:space="preserve"> </v>
      </c>
      <c r="P38" s="41" t="str">
        <f>Dersİçi1Veri!T26</f>
        <v xml:space="preserve"> </v>
      </c>
      <c r="Q38" s="41" t="str">
        <f>Dersİçi1Veri!U26</f>
        <v xml:space="preserve"> </v>
      </c>
      <c r="R38" s="41" t="str">
        <f>Dersİçi1Veri!V26</f>
        <v xml:space="preserve"> </v>
      </c>
      <c r="S38" s="41" t="str">
        <f>Dersİçi1Veri!W26</f>
        <v xml:space="preserve"> </v>
      </c>
      <c r="T38" s="41" t="str">
        <f>Dersİçi1Veri!Y26</f>
        <v xml:space="preserve"> </v>
      </c>
      <c r="U38" s="41" t="str">
        <f>Dersİçi1Veri!Z26</f>
        <v xml:space="preserve"> </v>
      </c>
      <c r="V38" s="41" t="str">
        <f>Dersİçi1Veri!AA26</f>
        <v xml:space="preserve"> </v>
      </c>
      <c r="W38" s="41" t="str">
        <f>Dersİçi1Veri!AB26</f>
        <v xml:space="preserve"> </v>
      </c>
      <c r="X38" s="41" t="str">
        <f>Dersİçi1Veri!AC26</f>
        <v xml:space="preserve"> </v>
      </c>
      <c r="Y38" s="40">
        <f>Eokul!J47</f>
        <v>0</v>
      </c>
      <c r="Z38" s="34"/>
      <c r="AA38" s="34"/>
      <c r="AB38" s="34"/>
      <c r="AC38" s="34"/>
      <c r="AD38" s="34"/>
      <c r="AE38" s="34"/>
      <c r="AF38" s="34"/>
      <c r="AG38" s="34"/>
      <c r="AH38" s="34"/>
      <c r="AI38" s="34"/>
      <c r="AJ38" s="34"/>
      <c r="AK38" s="34"/>
    </row>
    <row r="39" spans="1:37" s="38" customFormat="1" ht="12" customHeight="1" x14ac:dyDescent="0.3">
      <c r="A39" s="34"/>
      <c r="B39" s="35">
        <v>23</v>
      </c>
      <c r="C39" s="43">
        <f>Eokul!B49</f>
        <v>0</v>
      </c>
      <c r="D39" s="43">
        <f>Eokul!C49</f>
        <v>0</v>
      </c>
      <c r="E39" s="37" t="str">
        <f>Dersİçi1Veri!H27</f>
        <v xml:space="preserve"> </v>
      </c>
      <c r="F39" s="37" t="str">
        <f>Dersİçi1Veri!I27</f>
        <v xml:space="preserve"> </v>
      </c>
      <c r="G39" s="37" t="str">
        <f>Dersİçi1Veri!J27</f>
        <v xml:space="preserve"> </v>
      </c>
      <c r="H39" s="37" t="str">
        <f>Dersİçi1Veri!K27</f>
        <v xml:space="preserve"> </v>
      </c>
      <c r="I39" s="37" t="str">
        <f>Dersİçi1Veri!L27</f>
        <v xml:space="preserve"> </v>
      </c>
      <c r="J39" s="37" t="str">
        <f>Dersİçi1Veri!N27</f>
        <v xml:space="preserve"> </v>
      </c>
      <c r="K39" s="37" t="str">
        <f>Dersİçi1Veri!O27</f>
        <v xml:space="preserve"> </v>
      </c>
      <c r="L39" s="37" t="str">
        <f>Dersİçi1Veri!P27</f>
        <v xml:space="preserve"> </v>
      </c>
      <c r="M39" s="37" t="str">
        <f>Dersİçi1Veri!Q27</f>
        <v xml:space="preserve"> </v>
      </c>
      <c r="N39" s="37" t="str">
        <f>Dersİçi1Veri!R27</f>
        <v xml:space="preserve"> </v>
      </c>
      <c r="O39" s="37" t="str">
        <f>Dersİçi1Veri!S27</f>
        <v xml:space="preserve"> </v>
      </c>
      <c r="P39" s="37" t="str">
        <f>Dersİçi1Veri!T27</f>
        <v xml:space="preserve"> </v>
      </c>
      <c r="Q39" s="37" t="str">
        <f>Dersİçi1Veri!U27</f>
        <v xml:space="preserve"> </v>
      </c>
      <c r="R39" s="37" t="str">
        <f>Dersİçi1Veri!V27</f>
        <v xml:space="preserve"> </v>
      </c>
      <c r="S39" s="37" t="str">
        <f>Dersİçi1Veri!W27</f>
        <v xml:space="preserve"> </v>
      </c>
      <c r="T39" s="37" t="str">
        <f>Dersİçi1Veri!Y27</f>
        <v xml:space="preserve"> </v>
      </c>
      <c r="U39" s="37" t="str">
        <f>Dersİçi1Veri!Z27</f>
        <v xml:space="preserve"> </v>
      </c>
      <c r="V39" s="37" t="str">
        <f>Dersİçi1Veri!AA27</f>
        <v xml:space="preserve"> </v>
      </c>
      <c r="W39" s="37" t="str">
        <f>Dersİçi1Veri!AB27</f>
        <v xml:space="preserve"> </v>
      </c>
      <c r="X39" s="37" t="str">
        <f>Dersİçi1Veri!AC27</f>
        <v xml:space="preserve"> </v>
      </c>
      <c r="Y39" s="36">
        <f>Eokul!J49</f>
        <v>0</v>
      </c>
      <c r="Z39" s="34"/>
      <c r="AA39" s="34"/>
      <c r="AB39" s="34"/>
      <c r="AC39" s="34"/>
      <c r="AD39" s="34"/>
      <c r="AE39" s="34"/>
      <c r="AF39" s="34"/>
      <c r="AG39" s="34"/>
      <c r="AH39" s="34"/>
      <c r="AI39" s="34"/>
      <c r="AJ39" s="34"/>
      <c r="AK39" s="34"/>
    </row>
    <row r="40" spans="1:37" s="38" customFormat="1" ht="12" customHeight="1" x14ac:dyDescent="0.3">
      <c r="A40" s="34"/>
      <c r="B40" s="39">
        <v>24</v>
      </c>
      <c r="C40" s="44">
        <f>Eokul!B51</f>
        <v>0</v>
      </c>
      <c r="D40" s="44">
        <f>Eokul!C51</f>
        <v>0</v>
      </c>
      <c r="E40" s="41" t="str">
        <f>Dersİçi1Veri!H28</f>
        <v xml:space="preserve"> </v>
      </c>
      <c r="F40" s="41" t="str">
        <f>Dersİçi1Veri!I28</f>
        <v xml:space="preserve"> </v>
      </c>
      <c r="G40" s="41" t="str">
        <f>Dersİçi1Veri!J28</f>
        <v xml:space="preserve"> </v>
      </c>
      <c r="H40" s="41" t="str">
        <f>Dersİçi1Veri!K28</f>
        <v xml:space="preserve"> </v>
      </c>
      <c r="I40" s="41" t="str">
        <f>Dersİçi1Veri!L28</f>
        <v xml:space="preserve"> </v>
      </c>
      <c r="J40" s="41" t="str">
        <f>Dersİçi1Veri!N28</f>
        <v xml:space="preserve"> </v>
      </c>
      <c r="K40" s="41" t="str">
        <f>Dersİçi1Veri!O28</f>
        <v xml:space="preserve"> </v>
      </c>
      <c r="L40" s="41" t="str">
        <f>Dersİçi1Veri!P28</f>
        <v xml:space="preserve"> </v>
      </c>
      <c r="M40" s="41" t="str">
        <f>Dersİçi1Veri!Q28</f>
        <v xml:space="preserve"> </v>
      </c>
      <c r="N40" s="41" t="str">
        <f>Dersİçi1Veri!R28</f>
        <v xml:space="preserve"> </v>
      </c>
      <c r="O40" s="41" t="str">
        <f>Dersİçi1Veri!S28</f>
        <v xml:space="preserve"> </v>
      </c>
      <c r="P40" s="41" t="str">
        <f>Dersİçi1Veri!T28</f>
        <v xml:space="preserve"> </v>
      </c>
      <c r="Q40" s="41" t="str">
        <f>Dersİçi1Veri!U28</f>
        <v xml:space="preserve"> </v>
      </c>
      <c r="R40" s="41" t="str">
        <f>Dersİçi1Veri!V28</f>
        <v xml:space="preserve"> </v>
      </c>
      <c r="S40" s="41" t="str">
        <f>Dersİçi1Veri!W28</f>
        <v xml:space="preserve"> </v>
      </c>
      <c r="T40" s="41" t="str">
        <f>Dersİçi1Veri!Y28</f>
        <v xml:space="preserve"> </v>
      </c>
      <c r="U40" s="41" t="str">
        <f>Dersİçi1Veri!Z28</f>
        <v xml:space="preserve"> </v>
      </c>
      <c r="V40" s="41" t="str">
        <f>Dersİçi1Veri!AA28</f>
        <v xml:space="preserve"> </v>
      </c>
      <c r="W40" s="41" t="str">
        <f>Dersİçi1Veri!AB28</f>
        <v xml:space="preserve"> </v>
      </c>
      <c r="X40" s="41" t="str">
        <f>Dersİçi1Veri!AC28</f>
        <v xml:space="preserve"> </v>
      </c>
      <c r="Y40" s="40">
        <f>Eokul!J51</f>
        <v>0</v>
      </c>
      <c r="Z40" s="34"/>
      <c r="AA40" s="34"/>
      <c r="AB40" s="34"/>
      <c r="AC40" s="34"/>
      <c r="AD40" s="34"/>
      <c r="AE40" s="34"/>
      <c r="AF40" s="34"/>
      <c r="AG40" s="34"/>
      <c r="AH40" s="34"/>
      <c r="AI40" s="34"/>
      <c r="AJ40" s="34"/>
      <c r="AK40" s="34"/>
    </row>
    <row r="41" spans="1:37" s="38" customFormat="1" ht="12" customHeight="1" x14ac:dyDescent="0.3">
      <c r="A41" s="34"/>
      <c r="B41" s="35">
        <v>25</v>
      </c>
      <c r="C41" s="43">
        <f>Eokul!B53</f>
        <v>0</v>
      </c>
      <c r="D41" s="43">
        <f>Eokul!C53</f>
        <v>0</v>
      </c>
      <c r="E41" s="37" t="str">
        <f>Dersİçi1Veri!H29</f>
        <v xml:space="preserve"> </v>
      </c>
      <c r="F41" s="37" t="str">
        <f>Dersİçi1Veri!I29</f>
        <v xml:space="preserve"> </v>
      </c>
      <c r="G41" s="37" t="str">
        <f>Dersİçi1Veri!J29</f>
        <v xml:space="preserve"> </v>
      </c>
      <c r="H41" s="37" t="str">
        <f>Dersİçi1Veri!K29</f>
        <v xml:space="preserve"> </v>
      </c>
      <c r="I41" s="37" t="str">
        <f>Dersİçi1Veri!L29</f>
        <v xml:space="preserve"> </v>
      </c>
      <c r="J41" s="37" t="str">
        <f>Dersİçi1Veri!N29</f>
        <v xml:space="preserve"> </v>
      </c>
      <c r="K41" s="37" t="str">
        <f>Dersİçi1Veri!O29</f>
        <v xml:space="preserve"> </v>
      </c>
      <c r="L41" s="37" t="str">
        <f>Dersİçi1Veri!P29</f>
        <v xml:space="preserve"> </v>
      </c>
      <c r="M41" s="37" t="str">
        <f>Dersİçi1Veri!Q29</f>
        <v xml:space="preserve"> </v>
      </c>
      <c r="N41" s="37" t="str">
        <f>Dersİçi1Veri!R29</f>
        <v xml:space="preserve"> </v>
      </c>
      <c r="O41" s="37" t="str">
        <f>Dersİçi1Veri!S29</f>
        <v xml:space="preserve"> </v>
      </c>
      <c r="P41" s="37" t="str">
        <f>Dersİçi1Veri!T29</f>
        <v xml:space="preserve"> </v>
      </c>
      <c r="Q41" s="37" t="str">
        <f>Dersİçi1Veri!U29</f>
        <v xml:space="preserve"> </v>
      </c>
      <c r="R41" s="37" t="str">
        <f>Dersİçi1Veri!V29</f>
        <v xml:space="preserve"> </v>
      </c>
      <c r="S41" s="37" t="str">
        <f>Dersİçi1Veri!W29</f>
        <v xml:space="preserve"> </v>
      </c>
      <c r="T41" s="37" t="str">
        <f>Dersİçi1Veri!Y29</f>
        <v xml:space="preserve"> </v>
      </c>
      <c r="U41" s="37" t="str">
        <f>Dersİçi1Veri!Z29</f>
        <v xml:space="preserve"> </v>
      </c>
      <c r="V41" s="37" t="str">
        <f>Dersİçi1Veri!AA29</f>
        <v xml:space="preserve"> </v>
      </c>
      <c r="W41" s="37" t="str">
        <f>Dersİçi1Veri!AB29</f>
        <v xml:space="preserve"> </v>
      </c>
      <c r="X41" s="37" t="str">
        <f>Dersİçi1Veri!AC29</f>
        <v xml:space="preserve"> </v>
      </c>
      <c r="Y41" s="36">
        <f>Eokul!J53</f>
        <v>0</v>
      </c>
      <c r="Z41" s="34"/>
      <c r="AA41" s="34"/>
      <c r="AB41" s="34"/>
      <c r="AC41" s="34"/>
      <c r="AD41" s="34"/>
      <c r="AE41" s="34"/>
      <c r="AF41" s="34"/>
      <c r="AG41" s="34"/>
      <c r="AH41" s="34"/>
      <c r="AI41" s="34"/>
      <c r="AJ41" s="34"/>
      <c r="AK41" s="34"/>
    </row>
    <row r="42" spans="1:37" s="38" customFormat="1" ht="12" customHeight="1" x14ac:dyDescent="0.3">
      <c r="A42" s="34"/>
      <c r="B42" s="39">
        <v>26</v>
      </c>
      <c r="C42" s="44">
        <f>Eokul!B55</f>
        <v>0</v>
      </c>
      <c r="D42" s="44">
        <f>Eokul!C55</f>
        <v>0</v>
      </c>
      <c r="E42" s="41" t="str">
        <f>Dersİçi1Veri!H30</f>
        <v xml:space="preserve"> </v>
      </c>
      <c r="F42" s="41" t="str">
        <f>Dersİçi1Veri!I30</f>
        <v xml:space="preserve"> </v>
      </c>
      <c r="G42" s="41" t="str">
        <f>Dersİçi1Veri!J30</f>
        <v xml:space="preserve"> </v>
      </c>
      <c r="H42" s="41" t="str">
        <f>Dersİçi1Veri!K30</f>
        <v xml:space="preserve"> </v>
      </c>
      <c r="I42" s="41" t="str">
        <f>Dersİçi1Veri!L30</f>
        <v xml:space="preserve"> </v>
      </c>
      <c r="J42" s="41" t="str">
        <f>Dersİçi1Veri!N30</f>
        <v xml:space="preserve"> </v>
      </c>
      <c r="K42" s="41" t="str">
        <f>Dersİçi1Veri!O30</f>
        <v xml:space="preserve"> </v>
      </c>
      <c r="L42" s="41" t="str">
        <f>Dersİçi1Veri!P30</f>
        <v xml:space="preserve"> </v>
      </c>
      <c r="M42" s="41" t="str">
        <f>Dersİçi1Veri!Q30</f>
        <v xml:space="preserve"> </v>
      </c>
      <c r="N42" s="41" t="str">
        <f>Dersİçi1Veri!R30</f>
        <v xml:space="preserve"> </v>
      </c>
      <c r="O42" s="41" t="str">
        <f>Dersİçi1Veri!S30</f>
        <v xml:space="preserve"> </v>
      </c>
      <c r="P42" s="41" t="str">
        <f>Dersİçi1Veri!T30</f>
        <v xml:space="preserve"> </v>
      </c>
      <c r="Q42" s="41" t="str">
        <f>Dersİçi1Veri!U30</f>
        <v xml:space="preserve"> </v>
      </c>
      <c r="R42" s="41" t="str">
        <f>Dersİçi1Veri!V30</f>
        <v xml:space="preserve"> </v>
      </c>
      <c r="S42" s="41" t="str">
        <f>Dersİçi1Veri!W30</f>
        <v xml:space="preserve"> </v>
      </c>
      <c r="T42" s="41" t="str">
        <f>Dersİçi1Veri!Y30</f>
        <v xml:space="preserve"> </v>
      </c>
      <c r="U42" s="41" t="str">
        <f>Dersİçi1Veri!Z30</f>
        <v xml:space="preserve"> </v>
      </c>
      <c r="V42" s="41" t="str">
        <f>Dersİçi1Veri!AA30</f>
        <v xml:space="preserve"> </v>
      </c>
      <c r="W42" s="41" t="str">
        <f>Dersİçi1Veri!AB30</f>
        <v xml:space="preserve"> </v>
      </c>
      <c r="X42" s="41" t="str">
        <f>Dersİçi1Veri!AC30</f>
        <v xml:space="preserve"> </v>
      </c>
      <c r="Y42" s="40">
        <f>Eokul!J55</f>
        <v>0</v>
      </c>
      <c r="Z42" s="34"/>
      <c r="AA42" s="34"/>
      <c r="AB42" s="34"/>
      <c r="AC42" s="34"/>
      <c r="AD42" s="34"/>
      <c r="AE42" s="34"/>
      <c r="AF42" s="34"/>
      <c r="AG42" s="34"/>
      <c r="AH42" s="34"/>
      <c r="AI42" s="34"/>
      <c r="AJ42" s="34"/>
      <c r="AK42" s="34"/>
    </row>
    <row r="43" spans="1:37" s="38" customFormat="1" ht="12" customHeight="1" x14ac:dyDescent="0.3">
      <c r="A43" s="34"/>
      <c r="B43" s="35">
        <v>27</v>
      </c>
      <c r="C43" s="43">
        <f>Eokul!B57</f>
        <v>0</v>
      </c>
      <c r="D43" s="43">
        <f>Eokul!C57</f>
        <v>0</v>
      </c>
      <c r="E43" s="37" t="str">
        <f>Dersİçi1Veri!H31</f>
        <v xml:space="preserve"> </v>
      </c>
      <c r="F43" s="37" t="str">
        <f>Dersİçi1Veri!I31</f>
        <v xml:space="preserve"> </v>
      </c>
      <c r="G43" s="37" t="str">
        <f>Dersİçi1Veri!J31</f>
        <v xml:space="preserve"> </v>
      </c>
      <c r="H43" s="37" t="str">
        <f>Dersİçi1Veri!K31</f>
        <v xml:space="preserve"> </v>
      </c>
      <c r="I43" s="37" t="str">
        <f>Dersİçi1Veri!L31</f>
        <v xml:space="preserve"> </v>
      </c>
      <c r="J43" s="37" t="str">
        <f>Dersİçi1Veri!N31</f>
        <v xml:space="preserve"> </v>
      </c>
      <c r="K43" s="37" t="str">
        <f>Dersİçi1Veri!O31</f>
        <v xml:space="preserve"> </v>
      </c>
      <c r="L43" s="37" t="str">
        <f>Dersİçi1Veri!P31</f>
        <v xml:space="preserve"> </v>
      </c>
      <c r="M43" s="37" t="str">
        <f>Dersİçi1Veri!Q31</f>
        <v xml:space="preserve"> </v>
      </c>
      <c r="N43" s="37" t="str">
        <f>Dersİçi1Veri!R31</f>
        <v xml:space="preserve"> </v>
      </c>
      <c r="O43" s="37" t="str">
        <f>Dersİçi1Veri!S31</f>
        <v xml:space="preserve"> </v>
      </c>
      <c r="P43" s="37" t="str">
        <f>Dersİçi1Veri!T31</f>
        <v xml:space="preserve"> </v>
      </c>
      <c r="Q43" s="37" t="str">
        <f>Dersİçi1Veri!U31</f>
        <v xml:space="preserve"> </v>
      </c>
      <c r="R43" s="37" t="str">
        <f>Dersİçi1Veri!V31</f>
        <v xml:space="preserve"> </v>
      </c>
      <c r="S43" s="37" t="str">
        <f>Dersİçi1Veri!W31</f>
        <v xml:space="preserve"> </v>
      </c>
      <c r="T43" s="37" t="str">
        <f>Dersİçi1Veri!Y31</f>
        <v xml:space="preserve"> </v>
      </c>
      <c r="U43" s="37" t="str">
        <f>Dersİçi1Veri!Z31</f>
        <v xml:space="preserve"> </v>
      </c>
      <c r="V43" s="37" t="str">
        <f>Dersİçi1Veri!AA31</f>
        <v xml:space="preserve"> </v>
      </c>
      <c r="W43" s="37" t="str">
        <f>Dersİçi1Veri!AB31</f>
        <v xml:space="preserve"> </v>
      </c>
      <c r="X43" s="37" t="str">
        <f>Dersİçi1Veri!AC31</f>
        <v xml:space="preserve"> </v>
      </c>
      <c r="Y43" s="36">
        <f>Eokul!J57</f>
        <v>0</v>
      </c>
      <c r="Z43" s="34"/>
      <c r="AA43" s="34"/>
      <c r="AB43" s="34"/>
      <c r="AC43" s="34"/>
      <c r="AD43" s="34"/>
      <c r="AE43" s="34"/>
      <c r="AF43" s="34"/>
      <c r="AG43" s="34"/>
      <c r="AH43" s="34"/>
      <c r="AI43" s="34"/>
      <c r="AJ43" s="34"/>
      <c r="AK43" s="34"/>
    </row>
    <row r="44" spans="1:37" s="38" customFormat="1" ht="12" customHeight="1" x14ac:dyDescent="0.3">
      <c r="A44" s="34"/>
      <c r="B44" s="39">
        <v>28</v>
      </c>
      <c r="C44" s="44">
        <f>Eokul!B59</f>
        <v>0</v>
      </c>
      <c r="D44" s="44">
        <f>Eokul!C59</f>
        <v>0</v>
      </c>
      <c r="E44" s="41" t="str">
        <f>Dersİçi1Veri!H32</f>
        <v xml:space="preserve"> </v>
      </c>
      <c r="F44" s="41" t="str">
        <f>Dersİçi1Veri!I32</f>
        <v xml:space="preserve"> </v>
      </c>
      <c r="G44" s="41" t="str">
        <f>Dersİçi1Veri!J32</f>
        <v xml:space="preserve"> </v>
      </c>
      <c r="H44" s="41" t="str">
        <f>Dersİçi1Veri!K32</f>
        <v xml:space="preserve"> </v>
      </c>
      <c r="I44" s="41" t="str">
        <f>Dersİçi1Veri!L32</f>
        <v xml:space="preserve"> </v>
      </c>
      <c r="J44" s="41" t="str">
        <f>Dersİçi1Veri!N32</f>
        <v xml:space="preserve"> </v>
      </c>
      <c r="K44" s="41" t="str">
        <f>Dersİçi1Veri!O32</f>
        <v xml:space="preserve"> </v>
      </c>
      <c r="L44" s="41" t="str">
        <f>Dersİçi1Veri!P32</f>
        <v xml:space="preserve"> </v>
      </c>
      <c r="M44" s="41" t="str">
        <f>Dersİçi1Veri!Q32</f>
        <v xml:space="preserve"> </v>
      </c>
      <c r="N44" s="41" t="str">
        <f>Dersİçi1Veri!R32</f>
        <v xml:space="preserve"> </v>
      </c>
      <c r="O44" s="41" t="str">
        <f>Dersİçi1Veri!S32</f>
        <v xml:space="preserve"> </v>
      </c>
      <c r="P44" s="41" t="str">
        <f>Dersİçi1Veri!T32</f>
        <v xml:space="preserve"> </v>
      </c>
      <c r="Q44" s="41" t="str">
        <f>Dersİçi1Veri!U32</f>
        <v xml:space="preserve"> </v>
      </c>
      <c r="R44" s="41" t="str">
        <f>Dersİçi1Veri!V32</f>
        <v xml:space="preserve"> </v>
      </c>
      <c r="S44" s="41" t="str">
        <f>Dersİçi1Veri!W32</f>
        <v xml:space="preserve"> </v>
      </c>
      <c r="T44" s="41" t="str">
        <f>Dersİçi1Veri!Y32</f>
        <v xml:space="preserve"> </v>
      </c>
      <c r="U44" s="41" t="str">
        <f>Dersİçi1Veri!Z32</f>
        <v xml:space="preserve"> </v>
      </c>
      <c r="V44" s="41" t="str">
        <f>Dersİçi1Veri!AA32</f>
        <v xml:space="preserve"> </v>
      </c>
      <c r="W44" s="41" t="str">
        <f>Dersİçi1Veri!AB32</f>
        <v xml:space="preserve"> </v>
      </c>
      <c r="X44" s="41" t="str">
        <f>Dersİçi1Veri!AC32</f>
        <v xml:space="preserve"> </v>
      </c>
      <c r="Y44" s="40">
        <f>Eokul!J59</f>
        <v>0</v>
      </c>
      <c r="Z44" s="34"/>
      <c r="AA44" s="34"/>
      <c r="AB44" s="34"/>
      <c r="AC44" s="34"/>
      <c r="AD44" s="34"/>
      <c r="AE44" s="34"/>
      <c r="AF44" s="34"/>
      <c r="AG44" s="34"/>
      <c r="AH44" s="34"/>
      <c r="AI44" s="34"/>
      <c r="AJ44" s="34"/>
      <c r="AK44" s="34"/>
    </row>
    <row r="45" spans="1:37" s="38" customFormat="1" ht="12" customHeight="1" x14ac:dyDescent="0.3">
      <c r="A45" s="34"/>
      <c r="B45" s="35">
        <v>29</v>
      </c>
      <c r="C45" s="43">
        <f>Eokul!B61</f>
        <v>0</v>
      </c>
      <c r="D45" s="43">
        <f>Eokul!C61</f>
        <v>0</v>
      </c>
      <c r="E45" s="37" t="str">
        <f>Dersİçi1Veri!H33</f>
        <v xml:space="preserve"> </v>
      </c>
      <c r="F45" s="37" t="str">
        <f>Dersİçi1Veri!I33</f>
        <v xml:space="preserve"> </v>
      </c>
      <c r="G45" s="37" t="str">
        <f>Dersİçi1Veri!J33</f>
        <v xml:space="preserve"> </v>
      </c>
      <c r="H45" s="37" t="str">
        <f>Dersİçi1Veri!K33</f>
        <v xml:space="preserve"> </v>
      </c>
      <c r="I45" s="37" t="str">
        <f>Dersİçi1Veri!L33</f>
        <v xml:space="preserve"> </v>
      </c>
      <c r="J45" s="37" t="str">
        <f>Dersİçi1Veri!N33</f>
        <v xml:space="preserve"> </v>
      </c>
      <c r="K45" s="37" t="str">
        <f>Dersİçi1Veri!O33</f>
        <v xml:space="preserve"> </v>
      </c>
      <c r="L45" s="37" t="str">
        <f>Dersİçi1Veri!P33</f>
        <v xml:space="preserve"> </v>
      </c>
      <c r="M45" s="37" t="str">
        <f>Dersİçi1Veri!Q33</f>
        <v xml:space="preserve"> </v>
      </c>
      <c r="N45" s="37" t="str">
        <f>Dersİçi1Veri!R33</f>
        <v xml:space="preserve"> </v>
      </c>
      <c r="O45" s="37" t="str">
        <f>Dersİçi1Veri!S33</f>
        <v xml:space="preserve"> </v>
      </c>
      <c r="P45" s="37" t="str">
        <f>Dersİçi1Veri!T33</f>
        <v xml:space="preserve"> </v>
      </c>
      <c r="Q45" s="37" t="str">
        <f>Dersİçi1Veri!U33</f>
        <v xml:space="preserve"> </v>
      </c>
      <c r="R45" s="37" t="str">
        <f>Dersİçi1Veri!V33</f>
        <v xml:space="preserve"> </v>
      </c>
      <c r="S45" s="37" t="str">
        <f>Dersİçi1Veri!W33</f>
        <v xml:space="preserve"> </v>
      </c>
      <c r="T45" s="37" t="str">
        <f>Dersİçi1Veri!Y33</f>
        <v xml:space="preserve"> </v>
      </c>
      <c r="U45" s="37" t="str">
        <f>Dersİçi1Veri!Z33</f>
        <v xml:space="preserve"> </v>
      </c>
      <c r="V45" s="37" t="str">
        <f>Dersİçi1Veri!AA33</f>
        <v xml:space="preserve"> </v>
      </c>
      <c r="W45" s="37" t="str">
        <f>Dersİçi1Veri!AB33</f>
        <v xml:space="preserve"> </v>
      </c>
      <c r="X45" s="37" t="str">
        <f>Dersİçi1Veri!AC33</f>
        <v xml:space="preserve"> </v>
      </c>
      <c r="Y45" s="36">
        <f>Eokul!J61</f>
        <v>0</v>
      </c>
      <c r="Z45" s="34"/>
      <c r="AA45" s="34"/>
      <c r="AB45" s="34"/>
      <c r="AC45" s="34"/>
      <c r="AD45" s="34"/>
      <c r="AE45" s="34"/>
      <c r="AF45" s="34"/>
      <c r="AG45" s="34"/>
      <c r="AH45" s="34"/>
      <c r="AI45" s="34"/>
      <c r="AJ45" s="34"/>
      <c r="AK45" s="34"/>
    </row>
    <row r="46" spans="1:37" s="38" customFormat="1" ht="12" customHeight="1" x14ac:dyDescent="0.3">
      <c r="A46" s="34"/>
      <c r="B46" s="39">
        <v>30</v>
      </c>
      <c r="C46" s="44">
        <f>Eokul!B63</f>
        <v>0</v>
      </c>
      <c r="D46" s="44">
        <f>Eokul!C63</f>
        <v>0</v>
      </c>
      <c r="E46" s="41" t="str">
        <f>Dersİçi1Veri!H34</f>
        <v xml:space="preserve"> </v>
      </c>
      <c r="F46" s="41" t="str">
        <f>Dersİçi1Veri!I34</f>
        <v xml:space="preserve"> </v>
      </c>
      <c r="G46" s="41" t="str">
        <f>Dersİçi1Veri!J34</f>
        <v xml:space="preserve"> </v>
      </c>
      <c r="H46" s="41" t="str">
        <f>Dersİçi1Veri!K34</f>
        <v xml:space="preserve"> </v>
      </c>
      <c r="I46" s="41" t="str">
        <f>Dersİçi1Veri!L34</f>
        <v xml:space="preserve"> </v>
      </c>
      <c r="J46" s="41" t="str">
        <f>Dersİçi1Veri!N34</f>
        <v xml:space="preserve"> </v>
      </c>
      <c r="K46" s="41" t="str">
        <f>Dersİçi1Veri!O34</f>
        <v xml:space="preserve"> </v>
      </c>
      <c r="L46" s="41" t="str">
        <f>Dersİçi1Veri!P34</f>
        <v xml:space="preserve"> </v>
      </c>
      <c r="M46" s="41" t="str">
        <f>Dersİçi1Veri!Q34</f>
        <v xml:space="preserve"> </v>
      </c>
      <c r="N46" s="41" t="str">
        <f>Dersİçi1Veri!R34</f>
        <v xml:space="preserve"> </v>
      </c>
      <c r="O46" s="41" t="str">
        <f>Dersİçi1Veri!S34</f>
        <v xml:space="preserve"> </v>
      </c>
      <c r="P46" s="41" t="str">
        <f>Dersİçi1Veri!T34</f>
        <v xml:space="preserve"> </v>
      </c>
      <c r="Q46" s="41" t="str">
        <f>Dersİçi1Veri!U34</f>
        <v xml:space="preserve"> </v>
      </c>
      <c r="R46" s="41" t="str">
        <f>Dersİçi1Veri!V34</f>
        <v xml:space="preserve"> </v>
      </c>
      <c r="S46" s="41" t="str">
        <f>Dersİçi1Veri!W34</f>
        <v xml:space="preserve"> </v>
      </c>
      <c r="T46" s="41" t="str">
        <f>Dersİçi1Veri!Y34</f>
        <v xml:space="preserve"> </v>
      </c>
      <c r="U46" s="41" t="str">
        <f>Dersİçi1Veri!Z34</f>
        <v xml:space="preserve"> </v>
      </c>
      <c r="V46" s="41" t="str">
        <f>Dersİçi1Veri!AA34</f>
        <v xml:space="preserve"> </v>
      </c>
      <c r="W46" s="41" t="str">
        <f>Dersİçi1Veri!AB34</f>
        <v xml:space="preserve"> </v>
      </c>
      <c r="X46" s="41" t="str">
        <f>Dersİçi1Veri!AC34</f>
        <v xml:space="preserve"> </v>
      </c>
      <c r="Y46" s="40">
        <f>Eokul!J63</f>
        <v>0</v>
      </c>
      <c r="Z46" s="34"/>
      <c r="AA46" s="34"/>
      <c r="AB46" s="34"/>
      <c r="AC46" s="34"/>
      <c r="AD46" s="34"/>
      <c r="AE46" s="34"/>
      <c r="AF46" s="34"/>
      <c r="AG46" s="34"/>
      <c r="AH46" s="34"/>
      <c r="AI46" s="34"/>
      <c r="AJ46" s="34"/>
      <c r="AK46" s="34"/>
    </row>
    <row r="47" spans="1:37" s="38" customFormat="1" ht="12" customHeight="1" x14ac:dyDescent="0.3">
      <c r="A47" s="34"/>
      <c r="B47" s="35">
        <v>31</v>
      </c>
      <c r="C47" s="43">
        <f>Eokul!B65</f>
        <v>0</v>
      </c>
      <c r="D47" s="43">
        <f>Eokul!C65</f>
        <v>0</v>
      </c>
      <c r="E47" s="37" t="str">
        <f>Dersİçi1Veri!H35</f>
        <v xml:space="preserve"> </v>
      </c>
      <c r="F47" s="37" t="str">
        <f>Dersİçi1Veri!I35</f>
        <v xml:space="preserve"> </v>
      </c>
      <c r="G47" s="37" t="str">
        <f>Dersİçi1Veri!J35</f>
        <v xml:space="preserve"> </v>
      </c>
      <c r="H47" s="37" t="str">
        <f>Dersİçi1Veri!K35</f>
        <v xml:space="preserve"> </v>
      </c>
      <c r="I47" s="37" t="str">
        <f>Dersİçi1Veri!L35</f>
        <v xml:space="preserve"> </v>
      </c>
      <c r="J47" s="37" t="str">
        <f>Dersİçi1Veri!N35</f>
        <v xml:space="preserve"> </v>
      </c>
      <c r="K47" s="37" t="str">
        <f>Dersİçi1Veri!O35</f>
        <v xml:space="preserve"> </v>
      </c>
      <c r="L47" s="37" t="str">
        <f>Dersİçi1Veri!P35</f>
        <v xml:space="preserve"> </v>
      </c>
      <c r="M47" s="37" t="str">
        <f>Dersİçi1Veri!Q35</f>
        <v xml:space="preserve"> </v>
      </c>
      <c r="N47" s="37" t="str">
        <f>Dersİçi1Veri!R35</f>
        <v xml:space="preserve"> </v>
      </c>
      <c r="O47" s="37" t="str">
        <f>Dersİçi1Veri!S35</f>
        <v xml:space="preserve"> </v>
      </c>
      <c r="P47" s="37" t="str">
        <f>Dersİçi1Veri!T35</f>
        <v xml:space="preserve"> </v>
      </c>
      <c r="Q47" s="37" t="str">
        <f>Dersİçi1Veri!U35</f>
        <v xml:space="preserve"> </v>
      </c>
      <c r="R47" s="37" t="str">
        <f>Dersİçi1Veri!V35</f>
        <v xml:space="preserve"> </v>
      </c>
      <c r="S47" s="37" t="str">
        <f>Dersİçi1Veri!W35</f>
        <v xml:space="preserve"> </v>
      </c>
      <c r="T47" s="37" t="str">
        <f>Dersİçi1Veri!Y35</f>
        <v xml:space="preserve"> </v>
      </c>
      <c r="U47" s="37" t="str">
        <f>Dersİçi1Veri!Z35</f>
        <v xml:space="preserve"> </v>
      </c>
      <c r="V47" s="37" t="str">
        <f>Dersİçi1Veri!AA35</f>
        <v xml:space="preserve"> </v>
      </c>
      <c r="W47" s="37" t="str">
        <f>Dersİçi1Veri!AB35</f>
        <v xml:space="preserve"> </v>
      </c>
      <c r="X47" s="37" t="str">
        <f>Dersİçi1Veri!AC35</f>
        <v xml:space="preserve"> </v>
      </c>
      <c r="Y47" s="36">
        <f>Eokul!J65</f>
        <v>0</v>
      </c>
      <c r="Z47" s="34"/>
      <c r="AA47" s="34"/>
      <c r="AB47" s="34"/>
      <c r="AC47" s="34"/>
      <c r="AD47" s="34"/>
      <c r="AE47" s="34"/>
      <c r="AF47" s="34"/>
      <c r="AG47" s="34"/>
      <c r="AH47" s="34"/>
      <c r="AI47" s="34"/>
      <c r="AJ47" s="34"/>
      <c r="AK47" s="34"/>
    </row>
    <row r="48" spans="1:37" s="38" customFormat="1" ht="12" customHeight="1" x14ac:dyDescent="0.3">
      <c r="A48" s="34"/>
      <c r="B48" s="39">
        <v>32</v>
      </c>
      <c r="C48" s="44">
        <f>Eokul!B67</f>
        <v>0</v>
      </c>
      <c r="D48" s="44">
        <f>Eokul!C67</f>
        <v>0</v>
      </c>
      <c r="E48" s="41" t="str">
        <f>Dersİçi1Veri!H36</f>
        <v xml:space="preserve"> </v>
      </c>
      <c r="F48" s="41" t="str">
        <f>Dersİçi1Veri!I36</f>
        <v xml:space="preserve"> </v>
      </c>
      <c r="G48" s="41" t="str">
        <f>Dersİçi1Veri!J36</f>
        <v xml:space="preserve"> </v>
      </c>
      <c r="H48" s="41" t="str">
        <f>Dersİçi1Veri!K36</f>
        <v xml:space="preserve"> </v>
      </c>
      <c r="I48" s="41" t="str">
        <f>Dersİçi1Veri!L36</f>
        <v xml:space="preserve"> </v>
      </c>
      <c r="J48" s="41" t="str">
        <f>Dersİçi1Veri!N36</f>
        <v xml:space="preserve"> </v>
      </c>
      <c r="K48" s="41" t="str">
        <f>Dersİçi1Veri!O36</f>
        <v xml:space="preserve"> </v>
      </c>
      <c r="L48" s="41" t="str">
        <f>Dersİçi1Veri!P36</f>
        <v xml:space="preserve"> </v>
      </c>
      <c r="M48" s="41" t="str">
        <f>Dersİçi1Veri!Q36</f>
        <v xml:space="preserve"> </v>
      </c>
      <c r="N48" s="41" t="str">
        <f>Dersİçi1Veri!R36</f>
        <v xml:space="preserve"> </v>
      </c>
      <c r="O48" s="41" t="str">
        <f>Dersİçi1Veri!S36</f>
        <v xml:space="preserve"> </v>
      </c>
      <c r="P48" s="41" t="str">
        <f>Dersİçi1Veri!T36</f>
        <v xml:space="preserve"> </v>
      </c>
      <c r="Q48" s="41" t="str">
        <f>Dersİçi1Veri!U36</f>
        <v xml:space="preserve"> </v>
      </c>
      <c r="R48" s="41" t="str">
        <f>Dersİçi1Veri!V36</f>
        <v xml:space="preserve"> </v>
      </c>
      <c r="S48" s="41" t="str">
        <f>Dersİçi1Veri!W36</f>
        <v xml:space="preserve"> </v>
      </c>
      <c r="T48" s="41" t="str">
        <f>Dersİçi1Veri!Y36</f>
        <v xml:space="preserve"> </v>
      </c>
      <c r="U48" s="41" t="str">
        <f>Dersİçi1Veri!Z36</f>
        <v xml:space="preserve"> </v>
      </c>
      <c r="V48" s="41" t="str">
        <f>Dersİçi1Veri!AA36</f>
        <v xml:space="preserve"> </v>
      </c>
      <c r="W48" s="41" t="str">
        <f>Dersİçi1Veri!AB36</f>
        <v xml:space="preserve"> </v>
      </c>
      <c r="X48" s="41" t="str">
        <f>Dersİçi1Veri!AC36</f>
        <v xml:space="preserve"> </v>
      </c>
      <c r="Y48" s="40">
        <f>Eokul!J67</f>
        <v>0</v>
      </c>
      <c r="Z48" s="34"/>
      <c r="AA48" s="34"/>
      <c r="AB48" s="34"/>
      <c r="AC48" s="34"/>
      <c r="AD48" s="34"/>
      <c r="AE48" s="34"/>
      <c r="AF48" s="34"/>
      <c r="AG48" s="34"/>
      <c r="AH48" s="34"/>
      <c r="AI48" s="34"/>
      <c r="AJ48" s="34"/>
      <c r="AK48" s="34"/>
    </row>
    <row r="49" spans="1:37" s="38" customFormat="1" ht="12" customHeight="1" x14ac:dyDescent="0.3">
      <c r="A49" s="34"/>
      <c r="B49" s="35">
        <v>33</v>
      </c>
      <c r="C49" s="43">
        <f>Eokul!B69</f>
        <v>0</v>
      </c>
      <c r="D49" s="43">
        <f>Eokul!C69</f>
        <v>0</v>
      </c>
      <c r="E49" s="37" t="str">
        <f>Dersİçi1Veri!H37</f>
        <v xml:space="preserve"> </v>
      </c>
      <c r="F49" s="37" t="str">
        <f>Dersİçi1Veri!I37</f>
        <v xml:space="preserve"> </v>
      </c>
      <c r="G49" s="37" t="str">
        <f>Dersİçi1Veri!J37</f>
        <v xml:space="preserve"> </v>
      </c>
      <c r="H49" s="37" t="str">
        <f>Dersİçi1Veri!K37</f>
        <v xml:space="preserve"> </v>
      </c>
      <c r="I49" s="37" t="str">
        <f>Dersİçi1Veri!L37</f>
        <v xml:space="preserve"> </v>
      </c>
      <c r="J49" s="37" t="str">
        <f>Dersİçi1Veri!N37</f>
        <v xml:space="preserve"> </v>
      </c>
      <c r="K49" s="37" t="str">
        <f>Dersİçi1Veri!O37</f>
        <v xml:space="preserve"> </v>
      </c>
      <c r="L49" s="37" t="str">
        <f>Dersİçi1Veri!P37</f>
        <v xml:space="preserve"> </v>
      </c>
      <c r="M49" s="37" t="str">
        <f>Dersİçi1Veri!Q37</f>
        <v xml:space="preserve"> </v>
      </c>
      <c r="N49" s="37" t="str">
        <f>Dersİçi1Veri!R37</f>
        <v xml:space="preserve"> </v>
      </c>
      <c r="O49" s="37" t="str">
        <f>Dersİçi1Veri!S37</f>
        <v xml:space="preserve"> </v>
      </c>
      <c r="P49" s="37" t="str">
        <f>Dersİçi1Veri!T37</f>
        <v xml:space="preserve"> </v>
      </c>
      <c r="Q49" s="37" t="str">
        <f>Dersİçi1Veri!U37</f>
        <v xml:space="preserve"> </v>
      </c>
      <c r="R49" s="37" t="str">
        <f>Dersİçi1Veri!V37</f>
        <v xml:space="preserve"> </v>
      </c>
      <c r="S49" s="37" t="str">
        <f>Dersİçi1Veri!W37</f>
        <v xml:space="preserve"> </v>
      </c>
      <c r="T49" s="37" t="str">
        <f>Dersİçi1Veri!Y37</f>
        <v xml:space="preserve"> </v>
      </c>
      <c r="U49" s="37" t="str">
        <f>Dersİçi1Veri!Z37</f>
        <v xml:space="preserve"> </v>
      </c>
      <c r="V49" s="37" t="str">
        <f>Dersİçi1Veri!AA37</f>
        <v xml:space="preserve"> </v>
      </c>
      <c r="W49" s="37" t="str">
        <f>Dersİçi1Veri!AB37</f>
        <v xml:space="preserve"> </v>
      </c>
      <c r="X49" s="37" t="str">
        <f>Dersİçi1Veri!AC37</f>
        <v xml:space="preserve"> </v>
      </c>
      <c r="Y49" s="36">
        <f>Eokul!J69</f>
        <v>0</v>
      </c>
      <c r="Z49" s="34"/>
      <c r="AA49" s="34"/>
      <c r="AB49" s="34"/>
      <c r="AC49" s="34"/>
      <c r="AD49" s="34"/>
      <c r="AE49" s="34"/>
      <c r="AF49" s="34"/>
      <c r="AG49" s="34"/>
      <c r="AH49" s="34"/>
      <c r="AI49" s="34"/>
      <c r="AJ49" s="34"/>
      <c r="AK49" s="34"/>
    </row>
    <row r="50" spans="1:37" s="38" customFormat="1" ht="12" customHeight="1" x14ac:dyDescent="0.3">
      <c r="A50" s="34"/>
      <c r="B50" s="39">
        <v>34</v>
      </c>
      <c r="C50" s="44">
        <f>Eokul!B71</f>
        <v>0</v>
      </c>
      <c r="D50" s="44">
        <f>Eokul!C71</f>
        <v>0</v>
      </c>
      <c r="E50" s="41" t="str">
        <f>Dersİçi1Veri!H38</f>
        <v xml:space="preserve"> </v>
      </c>
      <c r="F50" s="41" t="str">
        <f>Dersİçi1Veri!I38</f>
        <v xml:space="preserve"> </v>
      </c>
      <c r="G50" s="41" t="str">
        <f>Dersİçi1Veri!J38</f>
        <v xml:space="preserve"> </v>
      </c>
      <c r="H50" s="41" t="str">
        <f>Dersİçi1Veri!K38</f>
        <v xml:space="preserve"> </v>
      </c>
      <c r="I50" s="41" t="str">
        <f>Dersİçi1Veri!L38</f>
        <v xml:space="preserve"> </v>
      </c>
      <c r="J50" s="41" t="str">
        <f>Dersİçi1Veri!N38</f>
        <v xml:space="preserve"> </v>
      </c>
      <c r="K50" s="41" t="str">
        <f>Dersİçi1Veri!O38</f>
        <v xml:space="preserve"> </v>
      </c>
      <c r="L50" s="41" t="str">
        <f>Dersİçi1Veri!P38</f>
        <v xml:space="preserve"> </v>
      </c>
      <c r="M50" s="41" t="str">
        <f>Dersİçi1Veri!Q38</f>
        <v xml:space="preserve"> </v>
      </c>
      <c r="N50" s="41" t="str">
        <f>Dersİçi1Veri!R38</f>
        <v xml:space="preserve"> </v>
      </c>
      <c r="O50" s="41" t="str">
        <f>Dersİçi1Veri!S38</f>
        <v xml:space="preserve"> </v>
      </c>
      <c r="P50" s="41" t="str">
        <f>Dersİçi1Veri!T38</f>
        <v xml:space="preserve"> </v>
      </c>
      <c r="Q50" s="41" t="str">
        <f>Dersİçi1Veri!U38</f>
        <v xml:space="preserve"> </v>
      </c>
      <c r="R50" s="41" t="str">
        <f>Dersİçi1Veri!V38</f>
        <v xml:space="preserve"> </v>
      </c>
      <c r="S50" s="41" t="str">
        <f>Dersİçi1Veri!W38</f>
        <v xml:space="preserve"> </v>
      </c>
      <c r="T50" s="41" t="str">
        <f>Dersİçi1Veri!Y38</f>
        <v xml:space="preserve"> </v>
      </c>
      <c r="U50" s="41" t="str">
        <f>Dersİçi1Veri!Z38</f>
        <v xml:space="preserve"> </v>
      </c>
      <c r="V50" s="41" t="str">
        <f>Dersİçi1Veri!AA38</f>
        <v xml:space="preserve"> </v>
      </c>
      <c r="W50" s="41" t="str">
        <f>Dersİçi1Veri!AB38</f>
        <v xml:space="preserve"> </v>
      </c>
      <c r="X50" s="41" t="str">
        <f>Dersİçi1Veri!AC38</f>
        <v xml:space="preserve"> </v>
      </c>
      <c r="Y50" s="40">
        <f>Eokul!J71</f>
        <v>0</v>
      </c>
      <c r="Z50" s="34"/>
      <c r="AA50" s="34"/>
      <c r="AB50" s="34"/>
      <c r="AC50" s="34"/>
      <c r="AD50" s="34"/>
      <c r="AE50" s="34"/>
      <c r="AF50" s="34"/>
      <c r="AG50" s="34"/>
      <c r="AH50" s="34"/>
      <c r="AI50" s="34"/>
      <c r="AJ50" s="34"/>
      <c r="AK50" s="34"/>
    </row>
    <row r="51" spans="1:37" s="38" customFormat="1" ht="12" customHeight="1" x14ac:dyDescent="0.3">
      <c r="A51" s="34"/>
      <c r="B51" s="35">
        <v>35</v>
      </c>
      <c r="C51" s="43">
        <f>Eokul!B73</f>
        <v>0</v>
      </c>
      <c r="D51" s="43">
        <f>Eokul!C73</f>
        <v>0</v>
      </c>
      <c r="E51" s="37" t="str">
        <f>Dersİçi1Veri!H39</f>
        <v xml:space="preserve"> </v>
      </c>
      <c r="F51" s="37" t="str">
        <f>Dersİçi1Veri!I39</f>
        <v xml:space="preserve"> </v>
      </c>
      <c r="G51" s="37" t="str">
        <f>Dersİçi1Veri!J39</f>
        <v xml:space="preserve"> </v>
      </c>
      <c r="H51" s="37" t="str">
        <f>Dersİçi1Veri!K39</f>
        <v xml:space="preserve"> </v>
      </c>
      <c r="I51" s="37" t="str">
        <f>Dersİçi1Veri!L39</f>
        <v xml:space="preserve"> </v>
      </c>
      <c r="J51" s="37" t="str">
        <f>Dersİçi1Veri!N39</f>
        <v xml:space="preserve"> </v>
      </c>
      <c r="K51" s="37" t="str">
        <f>Dersİçi1Veri!O39</f>
        <v xml:space="preserve"> </v>
      </c>
      <c r="L51" s="37" t="str">
        <f>Dersİçi1Veri!P39</f>
        <v xml:space="preserve"> </v>
      </c>
      <c r="M51" s="37" t="str">
        <f>Dersİçi1Veri!Q39</f>
        <v xml:space="preserve"> </v>
      </c>
      <c r="N51" s="37" t="str">
        <f>Dersİçi1Veri!R39</f>
        <v xml:space="preserve"> </v>
      </c>
      <c r="O51" s="37" t="str">
        <f>Dersİçi1Veri!S39</f>
        <v xml:space="preserve"> </v>
      </c>
      <c r="P51" s="37" t="str">
        <f>Dersİçi1Veri!T39</f>
        <v xml:space="preserve"> </v>
      </c>
      <c r="Q51" s="37" t="str">
        <f>Dersİçi1Veri!U39</f>
        <v xml:space="preserve"> </v>
      </c>
      <c r="R51" s="37" t="str">
        <f>Dersİçi1Veri!V39</f>
        <v xml:space="preserve"> </v>
      </c>
      <c r="S51" s="37" t="str">
        <f>Dersİçi1Veri!W39</f>
        <v xml:space="preserve"> </v>
      </c>
      <c r="T51" s="37" t="str">
        <f>Dersİçi1Veri!Y39</f>
        <v xml:space="preserve"> </v>
      </c>
      <c r="U51" s="37" t="str">
        <f>Dersİçi1Veri!Z39</f>
        <v xml:space="preserve"> </v>
      </c>
      <c r="V51" s="37" t="str">
        <f>Dersİçi1Veri!AA39</f>
        <v xml:space="preserve"> </v>
      </c>
      <c r="W51" s="37" t="str">
        <f>Dersİçi1Veri!AB39</f>
        <v xml:space="preserve"> </v>
      </c>
      <c r="X51" s="37" t="str">
        <f>Dersİçi1Veri!AC39</f>
        <v xml:space="preserve"> </v>
      </c>
      <c r="Y51" s="36">
        <f>Eokul!J73</f>
        <v>0</v>
      </c>
      <c r="Z51" s="34"/>
      <c r="AA51" s="34"/>
      <c r="AB51" s="34"/>
      <c r="AC51" s="34"/>
      <c r="AD51" s="34"/>
      <c r="AE51" s="34"/>
      <c r="AF51" s="34"/>
      <c r="AG51" s="34"/>
      <c r="AH51" s="34"/>
      <c r="AI51" s="34"/>
      <c r="AJ51" s="34"/>
      <c r="AK51" s="34"/>
    </row>
    <row r="52" spans="1:37" s="38" customFormat="1" ht="12" customHeight="1" x14ac:dyDescent="0.3">
      <c r="A52" s="34"/>
      <c r="B52" s="39">
        <v>36</v>
      </c>
      <c r="C52" s="44">
        <f>Eokul!B75</f>
        <v>0</v>
      </c>
      <c r="D52" s="44">
        <f>Eokul!C75</f>
        <v>0</v>
      </c>
      <c r="E52" s="41" t="str">
        <f>Dersİçi1Veri!H40</f>
        <v xml:space="preserve"> </v>
      </c>
      <c r="F52" s="41" t="str">
        <f>Dersİçi1Veri!I40</f>
        <v xml:space="preserve"> </v>
      </c>
      <c r="G52" s="41" t="str">
        <f>Dersİçi1Veri!J40</f>
        <v xml:space="preserve"> </v>
      </c>
      <c r="H52" s="41" t="str">
        <f>Dersİçi1Veri!K40</f>
        <v xml:space="preserve"> </v>
      </c>
      <c r="I52" s="41" t="str">
        <f>Dersİçi1Veri!L40</f>
        <v xml:space="preserve"> </v>
      </c>
      <c r="J52" s="41" t="str">
        <f>Dersİçi1Veri!N40</f>
        <v xml:space="preserve"> </v>
      </c>
      <c r="K52" s="41" t="str">
        <f>Dersİçi1Veri!O40</f>
        <v xml:space="preserve"> </v>
      </c>
      <c r="L52" s="41" t="str">
        <f>Dersİçi1Veri!P40</f>
        <v xml:space="preserve"> </v>
      </c>
      <c r="M52" s="41" t="str">
        <f>Dersİçi1Veri!Q40</f>
        <v xml:space="preserve"> </v>
      </c>
      <c r="N52" s="41" t="str">
        <f>Dersİçi1Veri!R40</f>
        <v xml:space="preserve"> </v>
      </c>
      <c r="O52" s="41" t="str">
        <f>Dersİçi1Veri!S40</f>
        <v xml:space="preserve"> </v>
      </c>
      <c r="P52" s="41" t="str">
        <f>Dersİçi1Veri!T40</f>
        <v xml:space="preserve"> </v>
      </c>
      <c r="Q52" s="41" t="str">
        <f>Dersİçi1Veri!U40</f>
        <v xml:space="preserve"> </v>
      </c>
      <c r="R52" s="41" t="str">
        <f>Dersİçi1Veri!V40</f>
        <v xml:space="preserve"> </v>
      </c>
      <c r="S52" s="41" t="str">
        <f>Dersİçi1Veri!W40</f>
        <v xml:space="preserve"> </v>
      </c>
      <c r="T52" s="41" t="str">
        <f>Dersİçi1Veri!Y40</f>
        <v xml:space="preserve"> </v>
      </c>
      <c r="U52" s="41" t="str">
        <f>Dersİçi1Veri!Z40</f>
        <v xml:space="preserve"> </v>
      </c>
      <c r="V52" s="41" t="str">
        <f>Dersİçi1Veri!AA40</f>
        <v xml:space="preserve"> </v>
      </c>
      <c r="W52" s="41" t="str">
        <f>Dersİçi1Veri!AB40</f>
        <v xml:space="preserve"> </v>
      </c>
      <c r="X52" s="41" t="str">
        <f>Dersİçi1Veri!AC40</f>
        <v xml:space="preserve"> </v>
      </c>
      <c r="Y52" s="40">
        <f>Eokul!J75</f>
        <v>0</v>
      </c>
      <c r="Z52" s="34"/>
      <c r="AA52" s="34"/>
      <c r="AB52" s="34"/>
      <c r="AC52" s="34"/>
      <c r="AD52" s="34"/>
      <c r="AE52" s="34"/>
      <c r="AF52" s="34"/>
      <c r="AG52" s="34"/>
      <c r="AH52" s="34"/>
      <c r="AI52" s="34"/>
      <c r="AJ52" s="34"/>
      <c r="AK52" s="34"/>
    </row>
    <row r="53" spans="1:37" s="38" customFormat="1" ht="12" customHeight="1" x14ac:dyDescent="0.3">
      <c r="A53" s="34"/>
      <c r="B53" s="35">
        <v>37</v>
      </c>
      <c r="C53" s="43">
        <f>Eokul!B77</f>
        <v>0</v>
      </c>
      <c r="D53" s="43">
        <f>Eokul!C77</f>
        <v>0</v>
      </c>
      <c r="E53" s="37" t="str">
        <f>Dersİçi1Veri!H41</f>
        <v xml:space="preserve"> </v>
      </c>
      <c r="F53" s="37" t="str">
        <f>Dersİçi1Veri!I41</f>
        <v xml:space="preserve"> </v>
      </c>
      <c r="G53" s="37" t="str">
        <f>Dersİçi1Veri!J41</f>
        <v xml:space="preserve"> </v>
      </c>
      <c r="H53" s="37" t="str">
        <f>Dersİçi1Veri!K41</f>
        <v xml:space="preserve"> </v>
      </c>
      <c r="I53" s="37" t="str">
        <f>Dersİçi1Veri!L41</f>
        <v xml:space="preserve"> </v>
      </c>
      <c r="J53" s="37" t="str">
        <f>Dersİçi1Veri!N41</f>
        <v xml:space="preserve"> </v>
      </c>
      <c r="K53" s="37" t="str">
        <f>Dersİçi1Veri!O41</f>
        <v xml:space="preserve"> </v>
      </c>
      <c r="L53" s="37" t="str">
        <f>Dersİçi1Veri!P41</f>
        <v xml:space="preserve"> </v>
      </c>
      <c r="M53" s="37" t="str">
        <f>Dersİçi1Veri!Q41</f>
        <v xml:space="preserve"> </v>
      </c>
      <c r="N53" s="37" t="str">
        <f>Dersİçi1Veri!R41</f>
        <v xml:space="preserve"> </v>
      </c>
      <c r="O53" s="37" t="str">
        <f>Dersİçi1Veri!S41</f>
        <v xml:space="preserve"> </v>
      </c>
      <c r="P53" s="37" t="str">
        <f>Dersİçi1Veri!T41</f>
        <v xml:space="preserve"> </v>
      </c>
      <c r="Q53" s="37" t="str">
        <f>Dersİçi1Veri!U41</f>
        <v xml:space="preserve"> </v>
      </c>
      <c r="R53" s="37" t="str">
        <f>Dersİçi1Veri!V41</f>
        <v xml:space="preserve"> </v>
      </c>
      <c r="S53" s="37" t="str">
        <f>Dersİçi1Veri!W41</f>
        <v xml:space="preserve"> </v>
      </c>
      <c r="T53" s="37" t="str">
        <f>Dersİçi1Veri!Y41</f>
        <v xml:space="preserve"> </v>
      </c>
      <c r="U53" s="37" t="str">
        <f>Dersİçi1Veri!Z41</f>
        <v xml:space="preserve"> </v>
      </c>
      <c r="V53" s="37" t="str">
        <f>Dersİçi1Veri!AA41</f>
        <v xml:space="preserve"> </v>
      </c>
      <c r="W53" s="37" t="str">
        <f>Dersİçi1Veri!AB41</f>
        <v xml:space="preserve"> </v>
      </c>
      <c r="X53" s="37" t="str">
        <f>Dersİçi1Veri!AC41</f>
        <v xml:space="preserve"> </v>
      </c>
      <c r="Y53" s="36">
        <f>Eokul!J77</f>
        <v>0</v>
      </c>
      <c r="Z53" s="34"/>
      <c r="AA53" s="34"/>
      <c r="AB53" s="34"/>
      <c r="AC53" s="34"/>
      <c r="AD53" s="34"/>
      <c r="AE53" s="34"/>
      <c r="AF53" s="34"/>
      <c r="AG53" s="34"/>
      <c r="AH53" s="34"/>
      <c r="AI53" s="34"/>
      <c r="AJ53" s="34"/>
      <c r="AK53" s="34"/>
    </row>
    <row r="54" spans="1:37" s="38" customFormat="1" ht="12" customHeight="1" x14ac:dyDescent="0.3">
      <c r="A54" s="34"/>
      <c r="B54" s="39">
        <v>38</v>
      </c>
      <c r="C54" s="44">
        <f>Eokul!B79</f>
        <v>0</v>
      </c>
      <c r="D54" s="44">
        <f>Eokul!C79</f>
        <v>0</v>
      </c>
      <c r="E54" s="41" t="str">
        <f>Dersİçi1Veri!H42</f>
        <v xml:space="preserve"> </v>
      </c>
      <c r="F54" s="41" t="str">
        <f>Dersİçi1Veri!I42</f>
        <v xml:space="preserve"> </v>
      </c>
      <c r="G54" s="41" t="str">
        <f>Dersİçi1Veri!J42</f>
        <v xml:space="preserve"> </v>
      </c>
      <c r="H54" s="41" t="str">
        <f>Dersİçi1Veri!K42</f>
        <v xml:space="preserve"> </v>
      </c>
      <c r="I54" s="41" t="str">
        <f>Dersİçi1Veri!L42</f>
        <v xml:space="preserve"> </v>
      </c>
      <c r="J54" s="41" t="str">
        <f>Dersİçi1Veri!N42</f>
        <v xml:space="preserve"> </v>
      </c>
      <c r="K54" s="41" t="str">
        <f>Dersİçi1Veri!O42</f>
        <v xml:space="preserve"> </v>
      </c>
      <c r="L54" s="41" t="str">
        <f>Dersİçi1Veri!P42</f>
        <v xml:space="preserve"> </v>
      </c>
      <c r="M54" s="41" t="str">
        <f>Dersİçi1Veri!Q42</f>
        <v xml:space="preserve"> </v>
      </c>
      <c r="N54" s="41" t="str">
        <f>Dersİçi1Veri!R42</f>
        <v xml:space="preserve"> </v>
      </c>
      <c r="O54" s="41" t="str">
        <f>Dersİçi1Veri!S42</f>
        <v xml:space="preserve"> </v>
      </c>
      <c r="P54" s="41" t="str">
        <f>Dersİçi1Veri!T42</f>
        <v xml:space="preserve"> </v>
      </c>
      <c r="Q54" s="41" t="str">
        <f>Dersİçi1Veri!U42</f>
        <v xml:space="preserve"> </v>
      </c>
      <c r="R54" s="41" t="str">
        <f>Dersİçi1Veri!V42</f>
        <v xml:space="preserve"> </v>
      </c>
      <c r="S54" s="41" t="str">
        <f>Dersİçi1Veri!W42</f>
        <v xml:space="preserve"> </v>
      </c>
      <c r="T54" s="41" t="str">
        <f>Dersİçi1Veri!Y42</f>
        <v xml:space="preserve"> </v>
      </c>
      <c r="U54" s="41" t="str">
        <f>Dersİçi1Veri!Z42</f>
        <v xml:space="preserve"> </v>
      </c>
      <c r="V54" s="41" t="str">
        <f>Dersİçi1Veri!AA42</f>
        <v xml:space="preserve"> </v>
      </c>
      <c r="W54" s="41" t="str">
        <f>Dersİçi1Veri!AB42</f>
        <v xml:space="preserve"> </v>
      </c>
      <c r="X54" s="41" t="str">
        <f>Dersİçi1Veri!AC42</f>
        <v xml:space="preserve"> </v>
      </c>
      <c r="Y54" s="40">
        <f>Eokul!J79</f>
        <v>0</v>
      </c>
      <c r="Z54" s="34"/>
      <c r="AA54" s="34"/>
      <c r="AB54" s="34"/>
      <c r="AC54" s="34"/>
      <c r="AD54" s="34"/>
      <c r="AE54" s="34"/>
      <c r="AF54" s="34"/>
      <c r="AG54" s="34"/>
      <c r="AH54" s="34"/>
      <c r="AI54" s="34"/>
      <c r="AJ54" s="34"/>
      <c r="AK54" s="34"/>
    </row>
    <row r="55" spans="1:37" s="38" customFormat="1" ht="12" customHeight="1" x14ac:dyDescent="0.3">
      <c r="A55" s="34"/>
      <c r="B55" s="35">
        <v>39</v>
      </c>
      <c r="C55" s="43">
        <f>Eokul!B81</f>
        <v>0</v>
      </c>
      <c r="D55" s="43">
        <f>Eokul!C81</f>
        <v>0</v>
      </c>
      <c r="E55" s="37" t="str">
        <f>Dersİçi1Veri!H43</f>
        <v xml:space="preserve"> </v>
      </c>
      <c r="F55" s="37" t="str">
        <f>Dersİçi1Veri!I43</f>
        <v xml:space="preserve"> </v>
      </c>
      <c r="G55" s="37" t="str">
        <f>Dersİçi1Veri!J43</f>
        <v xml:space="preserve"> </v>
      </c>
      <c r="H55" s="37" t="str">
        <f>Dersİçi1Veri!K43</f>
        <v xml:space="preserve"> </v>
      </c>
      <c r="I55" s="37" t="str">
        <f>Dersİçi1Veri!L43</f>
        <v xml:space="preserve"> </v>
      </c>
      <c r="J55" s="37" t="str">
        <f>Dersİçi1Veri!N43</f>
        <v xml:space="preserve"> </v>
      </c>
      <c r="K55" s="37" t="str">
        <f>Dersİçi1Veri!O43</f>
        <v xml:space="preserve"> </v>
      </c>
      <c r="L55" s="37" t="str">
        <f>Dersİçi1Veri!P43</f>
        <v xml:space="preserve"> </v>
      </c>
      <c r="M55" s="37" t="str">
        <f>Dersİçi1Veri!Q43</f>
        <v xml:space="preserve"> </v>
      </c>
      <c r="N55" s="37" t="str">
        <f>Dersİçi1Veri!R43</f>
        <v xml:space="preserve"> </v>
      </c>
      <c r="O55" s="37" t="str">
        <f>Dersİçi1Veri!S43</f>
        <v xml:space="preserve"> </v>
      </c>
      <c r="P55" s="37" t="str">
        <f>Dersİçi1Veri!T43</f>
        <v xml:space="preserve"> </v>
      </c>
      <c r="Q55" s="37" t="str">
        <f>Dersİçi1Veri!U43</f>
        <v xml:space="preserve"> </v>
      </c>
      <c r="R55" s="37" t="str">
        <f>Dersİçi1Veri!V43</f>
        <v xml:space="preserve"> </v>
      </c>
      <c r="S55" s="37" t="str">
        <f>Dersİçi1Veri!W43</f>
        <v xml:space="preserve"> </v>
      </c>
      <c r="T55" s="37" t="str">
        <f>Dersİçi1Veri!Y43</f>
        <v xml:space="preserve"> </v>
      </c>
      <c r="U55" s="37" t="str">
        <f>Dersİçi1Veri!Z43</f>
        <v xml:space="preserve"> </v>
      </c>
      <c r="V55" s="37" t="str">
        <f>Dersİçi1Veri!AA43</f>
        <v xml:space="preserve"> </v>
      </c>
      <c r="W55" s="37" t="str">
        <f>Dersİçi1Veri!AB43</f>
        <v xml:space="preserve"> </v>
      </c>
      <c r="X55" s="37" t="str">
        <f>Dersİçi1Veri!AC43</f>
        <v xml:space="preserve"> </v>
      </c>
      <c r="Y55" s="36">
        <f>Eokul!J81</f>
        <v>0</v>
      </c>
      <c r="Z55" s="34"/>
      <c r="AA55" s="34"/>
      <c r="AB55" s="34"/>
      <c r="AC55" s="34"/>
      <c r="AD55" s="34"/>
      <c r="AE55" s="34"/>
      <c r="AF55" s="34"/>
      <c r="AG55" s="34"/>
      <c r="AH55" s="34"/>
      <c r="AI55" s="34"/>
      <c r="AJ55" s="34"/>
      <c r="AK55" s="34"/>
    </row>
    <row r="56" spans="1:37" s="38" customFormat="1" ht="12" customHeight="1" x14ac:dyDescent="0.3">
      <c r="A56" s="34"/>
      <c r="B56" s="39">
        <v>40</v>
      </c>
      <c r="C56" s="44">
        <f>Eokul!B83</f>
        <v>0</v>
      </c>
      <c r="D56" s="44">
        <f>Eokul!C83</f>
        <v>0</v>
      </c>
      <c r="E56" s="41" t="str">
        <f>Dersİçi1Veri!H44</f>
        <v xml:space="preserve"> </v>
      </c>
      <c r="F56" s="41" t="str">
        <f>Dersİçi1Veri!I44</f>
        <v xml:space="preserve"> </v>
      </c>
      <c r="G56" s="41" t="str">
        <f>Dersİçi1Veri!J44</f>
        <v xml:space="preserve"> </v>
      </c>
      <c r="H56" s="41" t="str">
        <f>Dersİçi1Veri!K44</f>
        <v xml:space="preserve"> </v>
      </c>
      <c r="I56" s="41" t="str">
        <f>Dersİçi1Veri!L44</f>
        <v xml:space="preserve"> </v>
      </c>
      <c r="J56" s="41" t="str">
        <f>Dersİçi1Veri!N44</f>
        <v xml:space="preserve"> </v>
      </c>
      <c r="K56" s="41" t="str">
        <f>Dersİçi1Veri!O44</f>
        <v xml:space="preserve"> </v>
      </c>
      <c r="L56" s="41" t="str">
        <f>Dersİçi1Veri!P44</f>
        <v xml:space="preserve"> </v>
      </c>
      <c r="M56" s="41" t="str">
        <f>Dersİçi1Veri!Q44</f>
        <v xml:space="preserve"> </v>
      </c>
      <c r="N56" s="41" t="str">
        <f>Dersİçi1Veri!R44</f>
        <v xml:space="preserve"> </v>
      </c>
      <c r="O56" s="41" t="str">
        <f>Dersİçi1Veri!S44</f>
        <v xml:space="preserve"> </v>
      </c>
      <c r="P56" s="41" t="str">
        <f>Dersİçi1Veri!T44</f>
        <v xml:space="preserve"> </v>
      </c>
      <c r="Q56" s="41" t="str">
        <f>Dersİçi1Veri!U44</f>
        <v xml:space="preserve"> </v>
      </c>
      <c r="R56" s="41" t="str">
        <f>Dersİçi1Veri!V44</f>
        <v xml:space="preserve"> </v>
      </c>
      <c r="S56" s="41" t="str">
        <f>Dersİçi1Veri!W44</f>
        <v xml:space="preserve"> </v>
      </c>
      <c r="T56" s="41" t="str">
        <f>Dersİçi1Veri!Y44</f>
        <v xml:space="preserve"> </v>
      </c>
      <c r="U56" s="41" t="str">
        <f>Dersİçi1Veri!Z44</f>
        <v xml:space="preserve"> </v>
      </c>
      <c r="V56" s="41" t="str">
        <f>Dersİçi1Veri!AA44</f>
        <v xml:space="preserve"> </v>
      </c>
      <c r="W56" s="41" t="str">
        <f>Dersİçi1Veri!AB44</f>
        <v xml:space="preserve"> </v>
      </c>
      <c r="X56" s="41" t="str">
        <f>Dersİçi1Veri!AC44</f>
        <v xml:space="preserve"> </v>
      </c>
      <c r="Y56" s="40">
        <f>Eokul!J83</f>
        <v>0</v>
      </c>
      <c r="Z56" s="34"/>
      <c r="AA56" s="34"/>
      <c r="AB56" s="34"/>
      <c r="AC56" s="34"/>
      <c r="AD56" s="34"/>
      <c r="AE56" s="34"/>
      <c r="AF56" s="34"/>
      <c r="AG56" s="34"/>
      <c r="AH56" s="34"/>
      <c r="AI56" s="34"/>
      <c r="AJ56" s="34"/>
      <c r="AK56" s="34"/>
    </row>
    <row r="57" spans="1:37" s="38" customFormat="1" ht="12" customHeight="1" x14ac:dyDescent="0.3">
      <c r="A57" s="34"/>
      <c r="B57" s="35">
        <v>41</v>
      </c>
      <c r="C57" s="43">
        <f>Eokul!B85</f>
        <v>0</v>
      </c>
      <c r="D57" s="43">
        <f>Eokul!C85</f>
        <v>0</v>
      </c>
      <c r="E57" s="37" t="str">
        <f>Dersİçi1Veri!H45</f>
        <v xml:space="preserve"> </v>
      </c>
      <c r="F57" s="37" t="str">
        <f>Dersİçi1Veri!I45</f>
        <v xml:space="preserve"> </v>
      </c>
      <c r="G57" s="37" t="str">
        <f>Dersİçi1Veri!J45</f>
        <v xml:space="preserve"> </v>
      </c>
      <c r="H57" s="37" t="str">
        <f>Dersİçi1Veri!K45</f>
        <v xml:space="preserve"> </v>
      </c>
      <c r="I57" s="37" t="str">
        <f>Dersİçi1Veri!L45</f>
        <v xml:space="preserve"> </v>
      </c>
      <c r="J57" s="37" t="str">
        <f>Dersİçi1Veri!N45</f>
        <v xml:space="preserve"> </v>
      </c>
      <c r="K57" s="37" t="str">
        <f>Dersİçi1Veri!O45</f>
        <v xml:space="preserve"> </v>
      </c>
      <c r="L57" s="37" t="str">
        <f>Dersİçi1Veri!P45</f>
        <v xml:space="preserve"> </v>
      </c>
      <c r="M57" s="37" t="str">
        <f>Dersİçi1Veri!Q45</f>
        <v xml:space="preserve"> </v>
      </c>
      <c r="N57" s="37" t="str">
        <f>Dersİçi1Veri!R45</f>
        <v xml:space="preserve"> </v>
      </c>
      <c r="O57" s="37" t="str">
        <f>Dersİçi1Veri!S45</f>
        <v xml:space="preserve"> </v>
      </c>
      <c r="P57" s="37" t="str">
        <f>Dersİçi1Veri!T45</f>
        <v xml:space="preserve"> </v>
      </c>
      <c r="Q57" s="37" t="str">
        <f>Dersİçi1Veri!U45</f>
        <v xml:space="preserve"> </v>
      </c>
      <c r="R57" s="37" t="str">
        <f>Dersİçi1Veri!V45</f>
        <v xml:space="preserve"> </v>
      </c>
      <c r="S57" s="37" t="str">
        <f>Dersİçi1Veri!W45</f>
        <v xml:space="preserve"> </v>
      </c>
      <c r="T57" s="37" t="str">
        <f>Dersİçi1Veri!Y45</f>
        <v xml:space="preserve"> </v>
      </c>
      <c r="U57" s="37" t="str">
        <f>Dersİçi1Veri!Z45</f>
        <v xml:space="preserve"> </v>
      </c>
      <c r="V57" s="37" t="str">
        <f>Dersİçi1Veri!AA45</f>
        <v xml:space="preserve"> </v>
      </c>
      <c r="W57" s="37" t="str">
        <f>Dersİçi1Veri!AB45</f>
        <v xml:space="preserve"> </v>
      </c>
      <c r="X57" s="37" t="str">
        <f>Dersİçi1Veri!AC45</f>
        <v xml:space="preserve"> </v>
      </c>
      <c r="Y57" s="36">
        <f>Eokul!J85</f>
        <v>0</v>
      </c>
      <c r="Z57" s="34"/>
      <c r="AA57" s="34"/>
      <c r="AB57" s="34"/>
      <c r="AC57" s="34"/>
      <c r="AD57" s="34"/>
      <c r="AE57" s="34"/>
      <c r="AF57" s="34"/>
      <c r="AG57" s="34"/>
      <c r="AH57" s="34"/>
      <c r="AI57" s="34"/>
      <c r="AJ57" s="34"/>
      <c r="AK57" s="34"/>
    </row>
    <row r="58" spans="1:37" s="38" customFormat="1" ht="12" customHeight="1" x14ac:dyDescent="0.3">
      <c r="A58" s="34"/>
      <c r="B58" s="39">
        <v>42</v>
      </c>
      <c r="C58" s="44">
        <f>Eokul!B87</f>
        <v>0</v>
      </c>
      <c r="D58" s="44">
        <f>Eokul!C87</f>
        <v>0</v>
      </c>
      <c r="E58" s="41" t="str">
        <f>Dersİçi1Veri!H46</f>
        <v xml:space="preserve"> </v>
      </c>
      <c r="F58" s="41" t="str">
        <f>Dersİçi1Veri!I46</f>
        <v xml:space="preserve"> </v>
      </c>
      <c r="G58" s="41" t="str">
        <f>Dersİçi1Veri!J46</f>
        <v xml:space="preserve"> </v>
      </c>
      <c r="H58" s="41" t="str">
        <f>Dersİçi1Veri!K46</f>
        <v xml:space="preserve"> </v>
      </c>
      <c r="I58" s="41" t="str">
        <f>Dersİçi1Veri!L46</f>
        <v xml:space="preserve"> </v>
      </c>
      <c r="J58" s="41" t="str">
        <f>Dersİçi1Veri!N46</f>
        <v xml:space="preserve"> </v>
      </c>
      <c r="K58" s="41" t="str">
        <f>Dersİçi1Veri!O46</f>
        <v xml:space="preserve"> </v>
      </c>
      <c r="L58" s="41" t="str">
        <f>Dersİçi1Veri!P46</f>
        <v xml:space="preserve"> </v>
      </c>
      <c r="M58" s="41" t="str">
        <f>Dersİçi1Veri!Q46</f>
        <v xml:space="preserve"> </v>
      </c>
      <c r="N58" s="41" t="str">
        <f>Dersİçi1Veri!R46</f>
        <v xml:space="preserve"> </v>
      </c>
      <c r="O58" s="41" t="str">
        <f>Dersİçi1Veri!S46</f>
        <v xml:space="preserve"> </v>
      </c>
      <c r="P58" s="41" t="str">
        <f>Dersİçi1Veri!T46</f>
        <v xml:space="preserve"> </v>
      </c>
      <c r="Q58" s="41" t="str">
        <f>Dersİçi1Veri!U46</f>
        <v xml:space="preserve"> </v>
      </c>
      <c r="R58" s="41" t="str">
        <f>Dersİçi1Veri!V46</f>
        <v xml:space="preserve"> </v>
      </c>
      <c r="S58" s="41" t="str">
        <f>Dersİçi1Veri!W46</f>
        <v xml:space="preserve"> </v>
      </c>
      <c r="T58" s="41" t="str">
        <f>Dersİçi1Veri!Y46</f>
        <v xml:space="preserve"> </v>
      </c>
      <c r="U58" s="41" t="str">
        <f>Dersİçi1Veri!Z46</f>
        <v xml:space="preserve"> </v>
      </c>
      <c r="V58" s="41" t="str">
        <f>Dersİçi1Veri!AA46</f>
        <v xml:space="preserve"> </v>
      </c>
      <c r="W58" s="41" t="str">
        <f>Dersİçi1Veri!AB46</f>
        <v xml:space="preserve"> </v>
      </c>
      <c r="X58" s="41" t="str">
        <f>Dersİçi1Veri!AC46</f>
        <v xml:space="preserve"> </v>
      </c>
      <c r="Y58" s="40">
        <f>Eokul!J87</f>
        <v>0</v>
      </c>
      <c r="Z58" s="34"/>
      <c r="AA58" s="34"/>
      <c r="AB58" s="34"/>
      <c r="AC58" s="34"/>
      <c r="AD58" s="34"/>
      <c r="AE58" s="34"/>
      <c r="AF58" s="34"/>
      <c r="AG58" s="34"/>
      <c r="AH58" s="34"/>
      <c r="AI58" s="34"/>
      <c r="AJ58" s="34"/>
      <c r="AK58" s="34"/>
    </row>
    <row r="59" spans="1:37" s="38" customFormat="1" ht="12" customHeight="1" x14ac:dyDescent="0.3">
      <c r="A59" s="34"/>
      <c r="B59" s="35">
        <v>43</v>
      </c>
      <c r="C59" s="43">
        <f>Eokul!B89</f>
        <v>0</v>
      </c>
      <c r="D59" s="43">
        <f>Eokul!C89</f>
        <v>0</v>
      </c>
      <c r="E59" s="37" t="str">
        <f>Dersİçi1Veri!H47</f>
        <v xml:space="preserve"> </v>
      </c>
      <c r="F59" s="37" t="str">
        <f>Dersİçi1Veri!I47</f>
        <v xml:space="preserve"> </v>
      </c>
      <c r="G59" s="37" t="str">
        <f>Dersİçi1Veri!J47</f>
        <v xml:space="preserve"> </v>
      </c>
      <c r="H59" s="37" t="str">
        <f>Dersİçi1Veri!K47</f>
        <v xml:space="preserve"> </v>
      </c>
      <c r="I59" s="37" t="str">
        <f>Dersİçi1Veri!L47</f>
        <v xml:space="preserve"> </v>
      </c>
      <c r="J59" s="37" t="str">
        <f>Dersİçi1Veri!N47</f>
        <v xml:space="preserve"> </v>
      </c>
      <c r="K59" s="37" t="str">
        <f>Dersİçi1Veri!O47</f>
        <v xml:space="preserve"> </v>
      </c>
      <c r="L59" s="37" t="str">
        <f>Dersİçi1Veri!P47</f>
        <v xml:space="preserve"> </v>
      </c>
      <c r="M59" s="37" t="str">
        <f>Dersİçi1Veri!Q47</f>
        <v xml:space="preserve"> </v>
      </c>
      <c r="N59" s="37" t="str">
        <f>Dersİçi1Veri!R47</f>
        <v xml:space="preserve"> </v>
      </c>
      <c r="O59" s="37" t="str">
        <f>Dersİçi1Veri!S47</f>
        <v xml:space="preserve"> </v>
      </c>
      <c r="P59" s="37" t="str">
        <f>Dersİçi1Veri!T47</f>
        <v xml:space="preserve"> </v>
      </c>
      <c r="Q59" s="37" t="str">
        <f>Dersİçi1Veri!U47</f>
        <v xml:space="preserve"> </v>
      </c>
      <c r="R59" s="37" t="str">
        <f>Dersİçi1Veri!V47</f>
        <v xml:space="preserve"> </v>
      </c>
      <c r="S59" s="37" t="str">
        <f>Dersİçi1Veri!W47</f>
        <v xml:space="preserve"> </v>
      </c>
      <c r="T59" s="37" t="str">
        <f>Dersİçi1Veri!Y47</f>
        <v xml:space="preserve"> </v>
      </c>
      <c r="U59" s="37" t="str">
        <f>Dersİçi1Veri!Z47</f>
        <v xml:space="preserve"> </v>
      </c>
      <c r="V59" s="37" t="str">
        <f>Dersİçi1Veri!AA47</f>
        <v xml:space="preserve"> </v>
      </c>
      <c r="W59" s="37" t="str">
        <f>Dersİçi1Veri!AB47</f>
        <v xml:space="preserve"> </v>
      </c>
      <c r="X59" s="37" t="str">
        <f>Dersİçi1Veri!AC47</f>
        <v xml:space="preserve"> </v>
      </c>
      <c r="Y59" s="36">
        <f>Eokul!J89</f>
        <v>0</v>
      </c>
      <c r="Z59" s="34"/>
      <c r="AA59" s="34"/>
      <c r="AB59" s="34"/>
      <c r="AC59" s="34"/>
      <c r="AD59" s="34"/>
      <c r="AE59" s="34"/>
      <c r="AF59" s="34"/>
      <c r="AG59" s="34"/>
      <c r="AH59" s="34"/>
      <c r="AI59" s="34"/>
      <c r="AJ59" s="34"/>
      <c r="AK59" s="34"/>
    </row>
    <row r="60" spans="1:37" s="38" customFormat="1" ht="12" customHeight="1" x14ac:dyDescent="0.3">
      <c r="A60" s="34"/>
      <c r="B60" s="39">
        <v>44</v>
      </c>
      <c r="C60" s="44">
        <f>Eokul!B91</f>
        <v>0</v>
      </c>
      <c r="D60" s="44">
        <f>Eokul!C91</f>
        <v>0</v>
      </c>
      <c r="E60" s="41" t="str">
        <f>Dersİçi1Veri!H48</f>
        <v xml:space="preserve"> </v>
      </c>
      <c r="F60" s="41" t="str">
        <f>Dersİçi1Veri!I48</f>
        <v xml:space="preserve"> </v>
      </c>
      <c r="G60" s="41" t="str">
        <f>Dersİçi1Veri!J48</f>
        <v xml:space="preserve"> </v>
      </c>
      <c r="H60" s="41" t="str">
        <f>Dersİçi1Veri!K48</f>
        <v xml:space="preserve"> </v>
      </c>
      <c r="I60" s="41" t="str">
        <f>Dersİçi1Veri!L48</f>
        <v xml:space="preserve"> </v>
      </c>
      <c r="J60" s="41" t="str">
        <f>Dersİçi1Veri!N48</f>
        <v xml:space="preserve"> </v>
      </c>
      <c r="K60" s="41" t="str">
        <f>Dersİçi1Veri!O48</f>
        <v xml:space="preserve"> </v>
      </c>
      <c r="L60" s="41" t="str">
        <f>Dersİçi1Veri!P48</f>
        <v xml:space="preserve"> </v>
      </c>
      <c r="M60" s="41" t="str">
        <f>Dersİçi1Veri!Q48</f>
        <v xml:space="preserve"> </v>
      </c>
      <c r="N60" s="41" t="str">
        <f>Dersİçi1Veri!R48</f>
        <v xml:space="preserve"> </v>
      </c>
      <c r="O60" s="41" t="str">
        <f>Dersİçi1Veri!S48</f>
        <v xml:space="preserve"> </v>
      </c>
      <c r="P60" s="41" t="str">
        <f>Dersİçi1Veri!T48</f>
        <v xml:space="preserve"> </v>
      </c>
      <c r="Q60" s="41" t="str">
        <f>Dersİçi1Veri!U48</f>
        <v xml:space="preserve"> </v>
      </c>
      <c r="R60" s="41" t="str">
        <f>Dersİçi1Veri!V48</f>
        <v xml:space="preserve"> </v>
      </c>
      <c r="S60" s="41" t="str">
        <f>Dersİçi1Veri!W48</f>
        <v xml:space="preserve"> </v>
      </c>
      <c r="T60" s="41" t="str">
        <f>Dersİçi1Veri!Y48</f>
        <v xml:space="preserve"> </v>
      </c>
      <c r="U60" s="41" t="str">
        <f>Dersİçi1Veri!Z48</f>
        <v xml:space="preserve"> </v>
      </c>
      <c r="V60" s="41" t="str">
        <f>Dersİçi1Veri!AA48</f>
        <v xml:space="preserve"> </v>
      </c>
      <c r="W60" s="41" t="str">
        <f>Dersİçi1Veri!AB48</f>
        <v xml:space="preserve"> </v>
      </c>
      <c r="X60" s="41" t="str">
        <f>Dersİçi1Veri!AC48</f>
        <v xml:space="preserve"> </v>
      </c>
      <c r="Y60" s="40">
        <f>Eokul!J91</f>
        <v>0</v>
      </c>
      <c r="Z60" s="34"/>
      <c r="AA60" s="34"/>
      <c r="AB60" s="34"/>
      <c r="AC60" s="34"/>
      <c r="AD60" s="34"/>
      <c r="AE60" s="34"/>
      <c r="AF60" s="34"/>
      <c r="AG60" s="34"/>
      <c r="AH60" s="34"/>
      <c r="AI60" s="34"/>
      <c r="AJ60" s="34"/>
      <c r="AK60" s="34"/>
    </row>
    <row r="61" spans="1:37" s="38" customFormat="1" ht="12" customHeight="1" x14ac:dyDescent="0.3">
      <c r="A61" s="34"/>
      <c r="B61" s="35">
        <v>45</v>
      </c>
      <c r="C61" s="43">
        <f>Eokul!B93</f>
        <v>0</v>
      </c>
      <c r="D61" s="43">
        <f>Eokul!C93</f>
        <v>0</v>
      </c>
      <c r="E61" s="37" t="str">
        <f>Dersİçi1Veri!H49</f>
        <v xml:space="preserve"> </v>
      </c>
      <c r="F61" s="37" t="str">
        <f>Dersİçi1Veri!I49</f>
        <v xml:space="preserve"> </v>
      </c>
      <c r="G61" s="37" t="str">
        <f>Dersİçi1Veri!J49</f>
        <v xml:space="preserve"> </v>
      </c>
      <c r="H61" s="37" t="str">
        <f>Dersİçi1Veri!K49</f>
        <v xml:space="preserve"> </v>
      </c>
      <c r="I61" s="37" t="str">
        <f>Dersİçi1Veri!L49</f>
        <v xml:space="preserve"> </v>
      </c>
      <c r="J61" s="37" t="str">
        <f>Dersİçi1Veri!N49</f>
        <v xml:space="preserve"> </v>
      </c>
      <c r="K61" s="37" t="str">
        <f>Dersİçi1Veri!O49</f>
        <v xml:space="preserve"> </v>
      </c>
      <c r="L61" s="37" t="str">
        <f>Dersİçi1Veri!P49</f>
        <v xml:space="preserve"> </v>
      </c>
      <c r="M61" s="37" t="str">
        <f>Dersİçi1Veri!Q49</f>
        <v xml:space="preserve"> </v>
      </c>
      <c r="N61" s="37" t="str">
        <f>Dersİçi1Veri!R49</f>
        <v xml:space="preserve"> </v>
      </c>
      <c r="O61" s="37" t="str">
        <f>Dersİçi1Veri!S49</f>
        <v xml:space="preserve"> </v>
      </c>
      <c r="P61" s="37" t="str">
        <f>Dersİçi1Veri!T49</f>
        <v xml:space="preserve"> </v>
      </c>
      <c r="Q61" s="37" t="str">
        <f>Dersİçi1Veri!U49</f>
        <v xml:space="preserve"> </v>
      </c>
      <c r="R61" s="37" t="str">
        <f>Dersİçi1Veri!V49</f>
        <v xml:space="preserve"> </v>
      </c>
      <c r="S61" s="37" t="str">
        <f>Dersİçi1Veri!W49</f>
        <v xml:space="preserve"> </v>
      </c>
      <c r="T61" s="37" t="str">
        <f>Dersİçi1Veri!Y49</f>
        <v xml:space="preserve"> </v>
      </c>
      <c r="U61" s="37" t="str">
        <f>Dersİçi1Veri!Z49</f>
        <v xml:space="preserve"> </v>
      </c>
      <c r="V61" s="37" t="str">
        <f>Dersİçi1Veri!AA49</f>
        <v xml:space="preserve"> </v>
      </c>
      <c r="W61" s="37" t="str">
        <f>Dersİçi1Veri!AB49</f>
        <v xml:space="preserve"> </v>
      </c>
      <c r="X61" s="37" t="str">
        <f>Dersİçi1Veri!AC49</f>
        <v xml:space="preserve"> </v>
      </c>
      <c r="Y61" s="36">
        <f>Eokul!J93</f>
        <v>0</v>
      </c>
      <c r="Z61" s="34"/>
      <c r="AA61" s="34"/>
      <c r="AB61" s="34"/>
      <c r="AC61" s="34"/>
      <c r="AD61" s="34"/>
      <c r="AE61" s="34"/>
      <c r="AF61" s="34"/>
      <c r="AG61" s="34"/>
      <c r="AH61" s="34"/>
      <c r="AI61" s="34"/>
      <c r="AJ61" s="34"/>
      <c r="AK61" s="34"/>
    </row>
    <row r="62" spans="1:37" s="38" customFormat="1" ht="12" customHeight="1" x14ac:dyDescent="0.3">
      <c r="A62" s="34"/>
      <c r="B62" s="39">
        <v>46</v>
      </c>
      <c r="C62" s="44">
        <f>Eokul!B95</f>
        <v>0</v>
      </c>
      <c r="D62" s="44">
        <f>Eokul!C95</f>
        <v>0</v>
      </c>
      <c r="E62" s="41" t="str">
        <f>Dersİçi1Veri!H50</f>
        <v xml:space="preserve"> </v>
      </c>
      <c r="F62" s="41" t="str">
        <f>Dersİçi1Veri!I50</f>
        <v xml:space="preserve"> </v>
      </c>
      <c r="G62" s="41" t="str">
        <f>Dersİçi1Veri!J50</f>
        <v xml:space="preserve"> </v>
      </c>
      <c r="H62" s="41" t="str">
        <f>Dersİçi1Veri!K50</f>
        <v xml:space="preserve"> </v>
      </c>
      <c r="I62" s="41" t="str">
        <f>Dersİçi1Veri!L50</f>
        <v xml:space="preserve"> </v>
      </c>
      <c r="J62" s="41" t="str">
        <f>Dersİçi1Veri!N50</f>
        <v xml:space="preserve"> </v>
      </c>
      <c r="K62" s="41" t="str">
        <f>Dersİçi1Veri!O50</f>
        <v xml:space="preserve"> </v>
      </c>
      <c r="L62" s="41" t="str">
        <f>Dersİçi1Veri!P50</f>
        <v xml:space="preserve"> </v>
      </c>
      <c r="M62" s="41" t="str">
        <f>Dersİçi1Veri!Q50</f>
        <v xml:space="preserve"> </v>
      </c>
      <c r="N62" s="41" t="str">
        <f>Dersİçi1Veri!R50</f>
        <v xml:space="preserve"> </v>
      </c>
      <c r="O62" s="41" t="str">
        <f>Dersİçi1Veri!S50</f>
        <v xml:space="preserve"> </v>
      </c>
      <c r="P62" s="41" t="str">
        <f>Dersİçi1Veri!T50</f>
        <v xml:space="preserve"> </v>
      </c>
      <c r="Q62" s="41" t="str">
        <f>Dersİçi1Veri!U50</f>
        <v xml:space="preserve"> </v>
      </c>
      <c r="R62" s="41" t="str">
        <f>Dersİçi1Veri!V50</f>
        <v xml:space="preserve"> </v>
      </c>
      <c r="S62" s="41" t="str">
        <f>Dersİçi1Veri!W50</f>
        <v xml:space="preserve"> </v>
      </c>
      <c r="T62" s="41" t="str">
        <f>Dersİçi1Veri!Y50</f>
        <v xml:space="preserve"> </v>
      </c>
      <c r="U62" s="41" t="str">
        <f>Dersİçi1Veri!Z50</f>
        <v xml:space="preserve"> </v>
      </c>
      <c r="V62" s="41" t="str">
        <f>Dersİçi1Veri!AA50</f>
        <v xml:space="preserve"> </v>
      </c>
      <c r="W62" s="41" t="str">
        <f>Dersİçi1Veri!AB50</f>
        <v xml:space="preserve"> </v>
      </c>
      <c r="X62" s="41" t="str">
        <f>Dersİçi1Veri!AC50</f>
        <v xml:space="preserve"> </v>
      </c>
      <c r="Y62" s="40">
        <f>Eokul!J95</f>
        <v>0</v>
      </c>
      <c r="Z62" s="34"/>
      <c r="AA62" s="34"/>
      <c r="AB62" s="34"/>
      <c r="AC62" s="34"/>
      <c r="AD62" s="34"/>
      <c r="AE62" s="34"/>
      <c r="AF62" s="34"/>
      <c r="AG62" s="34"/>
      <c r="AH62" s="34"/>
      <c r="AI62" s="34"/>
      <c r="AJ62" s="34"/>
      <c r="AK62" s="34"/>
    </row>
    <row r="63" spans="1:37" s="38" customFormat="1" ht="12" customHeight="1" x14ac:dyDescent="0.3">
      <c r="A63" s="34"/>
      <c r="B63" s="35">
        <v>47</v>
      </c>
      <c r="C63" s="43">
        <f>Eokul!B97</f>
        <v>0</v>
      </c>
      <c r="D63" s="43">
        <f>Eokul!C97</f>
        <v>0</v>
      </c>
      <c r="E63" s="37" t="str">
        <f>Dersİçi1Veri!H51</f>
        <v xml:space="preserve"> </v>
      </c>
      <c r="F63" s="37" t="str">
        <f>Dersİçi1Veri!I51</f>
        <v xml:space="preserve"> </v>
      </c>
      <c r="G63" s="37" t="str">
        <f>Dersİçi1Veri!J51</f>
        <v xml:space="preserve"> </v>
      </c>
      <c r="H63" s="37" t="str">
        <f>Dersİçi1Veri!K51</f>
        <v xml:space="preserve"> </v>
      </c>
      <c r="I63" s="37" t="str">
        <f>Dersİçi1Veri!L51</f>
        <v xml:space="preserve"> </v>
      </c>
      <c r="J63" s="37" t="str">
        <f>Dersİçi1Veri!N51</f>
        <v xml:space="preserve"> </v>
      </c>
      <c r="K63" s="37" t="str">
        <f>Dersİçi1Veri!O51</f>
        <v xml:space="preserve"> </v>
      </c>
      <c r="L63" s="37" t="str">
        <f>Dersİçi1Veri!P51</f>
        <v xml:space="preserve"> </v>
      </c>
      <c r="M63" s="37" t="str">
        <f>Dersİçi1Veri!Q51</f>
        <v xml:space="preserve"> </v>
      </c>
      <c r="N63" s="37" t="str">
        <f>Dersİçi1Veri!R51</f>
        <v xml:space="preserve"> </v>
      </c>
      <c r="O63" s="37" t="str">
        <f>Dersİçi1Veri!S51</f>
        <v xml:space="preserve"> </v>
      </c>
      <c r="P63" s="37" t="str">
        <f>Dersİçi1Veri!T51</f>
        <v xml:space="preserve"> </v>
      </c>
      <c r="Q63" s="37" t="str">
        <f>Dersİçi1Veri!U51</f>
        <v xml:space="preserve"> </v>
      </c>
      <c r="R63" s="37" t="str">
        <f>Dersİçi1Veri!V51</f>
        <v xml:space="preserve"> </v>
      </c>
      <c r="S63" s="37" t="str">
        <f>Dersİçi1Veri!W51</f>
        <v xml:space="preserve"> </v>
      </c>
      <c r="T63" s="37" t="str">
        <f>Dersİçi1Veri!Y51</f>
        <v xml:space="preserve"> </v>
      </c>
      <c r="U63" s="37" t="str">
        <f>Dersİçi1Veri!Z51</f>
        <v xml:space="preserve"> </v>
      </c>
      <c r="V63" s="37" t="str">
        <f>Dersİçi1Veri!AA51</f>
        <v xml:space="preserve"> </v>
      </c>
      <c r="W63" s="37" t="str">
        <f>Dersİçi1Veri!AB51</f>
        <v xml:space="preserve"> </v>
      </c>
      <c r="X63" s="37" t="str">
        <f>Dersİçi1Veri!AC51</f>
        <v xml:space="preserve"> </v>
      </c>
      <c r="Y63" s="36">
        <f>Eokul!J97</f>
        <v>0</v>
      </c>
      <c r="Z63" s="34"/>
      <c r="AA63" s="34"/>
      <c r="AB63" s="34"/>
      <c r="AC63" s="34"/>
      <c r="AD63" s="34"/>
      <c r="AE63" s="34"/>
      <c r="AF63" s="34"/>
      <c r="AG63" s="34"/>
      <c r="AH63" s="34"/>
      <c r="AI63" s="34"/>
      <c r="AJ63" s="34"/>
      <c r="AK63" s="34"/>
    </row>
    <row r="64" spans="1:37" s="38" customFormat="1" ht="12" customHeight="1" x14ac:dyDescent="0.3">
      <c r="A64" s="34"/>
      <c r="B64" s="39">
        <v>48</v>
      </c>
      <c r="C64" s="44">
        <f>Eokul!B99</f>
        <v>0</v>
      </c>
      <c r="D64" s="44">
        <f>Eokul!C99</f>
        <v>0</v>
      </c>
      <c r="E64" s="41" t="str">
        <f>Dersİçi1Veri!H52</f>
        <v xml:space="preserve"> </v>
      </c>
      <c r="F64" s="41" t="str">
        <f>Dersİçi1Veri!I52</f>
        <v xml:space="preserve"> </v>
      </c>
      <c r="G64" s="41" t="str">
        <f>Dersİçi1Veri!J52</f>
        <v xml:space="preserve"> </v>
      </c>
      <c r="H64" s="41" t="str">
        <f>Dersİçi1Veri!K52</f>
        <v xml:space="preserve"> </v>
      </c>
      <c r="I64" s="41" t="str">
        <f>Dersİçi1Veri!L52</f>
        <v xml:space="preserve"> </v>
      </c>
      <c r="J64" s="41" t="str">
        <f>Dersİçi1Veri!N52</f>
        <v xml:space="preserve"> </v>
      </c>
      <c r="K64" s="41" t="str">
        <f>Dersİçi1Veri!O52</f>
        <v xml:space="preserve"> </v>
      </c>
      <c r="L64" s="41" t="str">
        <f>Dersİçi1Veri!P52</f>
        <v xml:space="preserve"> </v>
      </c>
      <c r="M64" s="41" t="str">
        <f>Dersİçi1Veri!Q52</f>
        <v xml:space="preserve"> </v>
      </c>
      <c r="N64" s="41" t="str">
        <f>Dersİçi1Veri!R52</f>
        <v xml:space="preserve"> </v>
      </c>
      <c r="O64" s="41" t="str">
        <f>Dersİçi1Veri!S52</f>
        <v xml:space="preserve"> </v>
      </c>
      <c r="P64" s="41" t="str">
        <f>Dersİçi1Veri!T52</f>
        <v xml:space="preserve"> </v>
      </c>
      <c r="Q64" s="41" t="str">
        <f>Dersİçi1Veri!U52</f>
        <v xml:space="preserve"> </v>
      </c>
      <c r="R64" s="41" t="str">
        <f>Dersİçi1Veri!V52</f>
        <v xml:space="preserve"> </v>
      </c>
      <c r="S64" s="41" t="str">
        <f>Dersİçi1Veri!W52</f>
        <v xml:space="preserve"> </v>
      </c>
      <c r="T64" s="41" t="str">
        <f>Dersİçi1Veri!Y52</f>
        <v xml:space="preserve"> </v>
      </c>
      <c r="U64" s="41" t="str">
        <f>Dersİçi1Veri!Z52</f>
        <v xml:space="preserve"> </v>
      </c>
      <c r="V64" s="41" t="str">
        <f>Dersİçi1Veri!AA52</f>
        <v xml:space="preserve"> </v>
      </c>
      <c r="W64" s="41" t="str">
        <f>Dersİçi1Veri!AB52</f>
        <v xml:space="preserve"> </v>
      </c>
      <c r="X64" s="41" t="str">
        <f>Dersİçi1Veri!AC52</f>
        <v xml:space="preserve"> </v>
      </c>
      <c r="Y64" s="40">
        <f>Eokul!J99</f>
        <v>0</v>
      </c>
      <c r="Z64" s="34"/>
      <c r="AA64" s="34"/>
      <c r="AB64" s="34"/>
      <c r="AC64" s="34"/>
      <c r="AD64" s="34"/>
      <c r="AE64" s="34"/>
      <c r="AF64" s="34"/>
      <c r="AG64" s="34"/>
      <c r="AH64" s="34"/>
      <c r="AI64" s="34"/>
      <c r="AJ64" s="34"/>
      <c r="AK64" s="34"/>
    </row>
    <row r="65" spans="1:37" s="38" customFormat="1" ht="12" customHeight="1" x14ac:dyDescent="0.3">
      <c r="A65" s="34"/>
      <c r="B65" s="35">
        <v>49</v>
      </c>
      <c r="C65" s="43">
        <f>Eokul!B101</f>
        <v>0</v>
      </c>
      <c r="D65" s="43">
        <f>Eokul!C101</f>
        <v>0</v>
      </c>
      <c r="E65" s="37" t="str">
        <f>Dersİçi1Veri!H53</f>
        <v xml:space="preserve"> </v>
      </c>
      <c r="F65" s="37" t="str">
        <f>Dersİçi1Veri!I53</f>
        <v xml:space="preserve"> </v>
      </c>
      <c r="G65" s="37" t="str">
        <f>Dersİçi1Veri!J53</f>
        <v xml:space="preserve"> </v>
      </c>
      <c r="H65" s="37" t="str">
        <f>Dersİçi1Veri!K53</f>
        <v xml:space="preserve"> </v>
      </c>
      <c r="I65" s="37" t="str">
        <f>Dersİçi1Veri!L53</f>
        <v xml:space="preserve"> </v>
      </c>
      <c r="J65" s="37" t="str">
        <f>Dersİçi1Veri!N53</f>
        <v xml:space="preserve"> </v>
      </c>
      <c r="K65" s="37" t="str">
        <f>Dersİçi1Veri!O53</f>
        <v xml:space="preserve"> </v>
      </c>
      <c r="L65" s="37" t="str">
        <f>Dersİçi1Veri!P53</f>
        <v xml:space="preserve"> </v>
      </c>
      <c r="M65" s="37" t="str">
        <f>Dersİçi1Veri!Q53</f>
        <v xml:space="preserve"> </v>
      </c>
      <c r="N65" s="37" t="str">
        <f>Dersİçi1Veri!R53</f>
        <v xml:space="preserve"> </v>
      </c>
      <c r="O65" s="37" t="str">
        <f>Dersİçi1Veri!S53</f>
        <v xml:space="preserve"> </v>
      </c>
      <c r="P65" s="37" t="str">
        <f>Dersİçi1Veri!T53</f>
        <v xml:space="preserve"> </v>
      </c>
      <c r="Q65" s="37" t="str">
        <f>Dersİçi1Veri!U53</f>
        <v xml:space="preserve"> </v>
      </c>
      <c r="R65" s="37" t="str">
        <f>Dersİçi1Veri!V53</f>
        <v xml:space="preserve"> </v>
      </c>
      <c r="S65" s="37" t="str">
        <f>Dersİçi1Veri!W53</f>
        <v xml:space="preserve"> </v>
      </c>
      <c r="T65" s="37" t="str">
        <f>Dersİçi1Veri!Y53</f>
        <v xml:space="preserve"> </v>
      </c>
      <c r="U65" s="37" t="str">
        <f>Dersİçi1Veri!Z53</f>
        <v xml:space="preserve"> </v>
      </c>
      <c r="V65" s="37" t="str">
        <f>Dersİçi1Veri!AA53</f>
        <v xml:space="preserve"> </v>
      </c>
      <c r="W65" s="37" t="str">
        <f>Dersİçi1Veri!AB53</f>
        <v xml:space="preserve"> </v>
      </c>
      <c r="X65" s="37" t="str">
        <f>Dersİçi1Veri!AC53</f>
        <v xml:space="preserve"> </v>
      </c>
      <c r="Y65" s="36">
        <f>Eokul!J101</f>
        <v>0</v>
      </c>
      <c r="Z65" s="34"/>
      <c r="AA65" s="34"/>
      <c r="AB65" s="34"/>
      <c r="AC65" s="34"/>
      <c r="AD65" s="34"/>
      <c r="AE65" s="34"/>
      <c r="AF65" s="34"/>
      <c r="AG65" s="34"/>
      <c r="AH65" s="34"/>
      <c r="AI65" s="34"/>
      <c r="AJ65" s="34"/>
      <c r="AK65" s="34"/>
    </row>
    <row r="66" spans="1:37" s="38" customFormat="1" ht="12" customHeight="1" x14ac:dyDescent="0.3">
      <c r="A66" s="34"/>
      <c r="B66" s="39">
        <v>50</v>
      </c>
      <c r="C66" s="44">
        <f>Eokul!B103</f>
        <v>0</v>
      </c>
      <c r="D66" s="44">
        <f>Eokul!C103</f>
        <v>0</v>
      </c>
      <c r="E66" s="41" t="str">
        <f>Dersİçi1Veri!H54</f>
        <v xml:space="preserve"> </v>
      </c>
      <c r="F66" s="41" t="str">
        <f>Dersİçi1Veri!I54</f>
        <v xml:space="preserve"> </v>
      </c>
      <c r="G66" s="41" t="str">
        <f>Dersİçi1Veri!J54</f>
        <v xml:space="preserve"> </v>
      </c>
      <c r="H66" s="41" t="str">
        <f>Dersİçi1Veri!K54</f>
        <v xml:space="preserve"> </v>
      </c>
      <c r="I66" s="41" t="str">
        <f>Dersİçi1Veri!L54</f>
        <v xml:space="preserve"> </v>
      </c>
      <c r="J66" s="41" t="str">
        <f>Dersİçi1Veri!N54</f>
        <v xml:space="preserve"> </v>
      </c>
      <c r="K66" s="41" t="str">
        <f>Dersİçi1Veri!O54</f>
        <v xml:space="preserve"> </v>
      </c>
      <c r="L66" s="41" t="str">
        <f>Dersİçi1Veri!P54</f>
        <v xml:space="preserve"> </v>
      </c>
      <c r="M66" s="41" t="str">
        <f>Dersİçi1Veri!Q54</f>
        <v xml:space="preserve"> </v>
      </c>
      <c r="N66" s="41" t="str">
        <f>Dersİçi1Veri!R54</f>
        <v xml:space="preserve"> </v>
      </c>
      <c r="O66" s="41" t="str">
        <f>Dersİçi1Veri!S54</f>
        <v xml:space="preserve"> </v>
      </c>
      <c r="P66" s="41" t="str">
        <f>Dersİçi1Veri!T54</f>
        <v xml:space="preserve"> </v>
      </c>
      <c r="Q66" s="41" t="str">
        <f>Dersİçi1Veri!U54</f>
        <v xml:space="preserve"> </v>
      </c>
      <c r="R66" s="41" t="str">
        <f>Dersİçi1Veri!V54</f>
        <v xml:space="preserve"> </v>
      </c>
      <c r="S66" s="41" t="str">
        <f>Dersİçi1Veri!W54</f>
        <v xml:space="preserve"> </v>
      </c>
      <c r="T66" s="41" t="str">
        <f>Dersİçi1Veri!Y54</f>
        <v xml:space="preserve"> </v>
      </c>
      <c r="U66" s="41" t="str">
        <f>Dersİçi1Veri!Z54</f>
        <v xml:space="preserve"> </v>
      </c>
      <c r="V66" s="41" t="str">
        <f>Dersİçi1Veri!AA54</f>
        <v xml:space="preserve"> </v>
      </c>
      <c r="W66" s="41" t="str">
        <f>Dersİçi1Veri!AB54</f>
        <v xml:space="preserve"> </v>
      </c>
      <c r="X66" s="41" t="str">
        <f>Dersİçi1Veri!AC54</f>
        <v xml:space="preserve"> </v>
      </c>
      <c r="Y66" s="40">
        <f>Eokul!J103</f>
        <v>0</v>
      </c>
      <c r="Z66" s="34"/>
      <c r="AA66" s="34"/>
      <c r="AB66" s="34"/>
      <c r="AC66" s="34"/>
      <c r="AD66" s="34"/>
      <c r="AE66" s="34"/>
      <c r="AF66" s="34"/>
      <c r="AG66" s="34"/>
      <c r="AH66" s="34"/>
      <c r="AI66" s="34"/>
      <c r="AJ66" s="34"/>
      <c r="AK66" s="34"/>
    </row>
    <row r="67" spans="1:37" s="38" customFormat="1" ht="12" customHeight="1" x14ac:dyDescent="0.3">
      <c r="A67" s="34"/>
      <c r="B67" s="35">
        <v>51</v>
      </c>
      <c r="C67" s="43">
        <f>Eokul!B105</f>
        <v>0</v>
      </c>
      <c r="D67" s="43">
        <f>Eokul!C105</f>
        <v>0</v>
      </c>
      <c r="E67" s="37" t="str">
        <f>Dersİçi1Veri!H55</f>
        <v xml:space="preserve"> </v>
      </c>
      <c r="F67" s="37" t="str">
        <f>Dersİçi1Veri!I55</f>
        <v xml:space="preserve"> </v>
      </c>
      <c r="G67" s="37" t="str">
        <f>Dersİçi1Veri!J55</f>
        <v xml:space="preserve"> </v>
      </c>
      <c r="H67" s="37" t="str">
        <f>Dersİçi1Veri!K55</f>
        <v xml:space="preserve"> </v>
      </c>
      <c r="I67" s="37" t="str">
        <f>Dersİçi1Veri!L55</f>
        <v xml:space="preserve"> </v>
      </c>
      <c r="J67" s="37" t="str">
        <f>Dersİçi1Veri!N55</f>
        <v xml:space="preserve"> </v>
      </c>
      <c r="K67" s="37" t="str">
        <f>Dersİçi1Veri!O55</f>
        <v xml:space="preserve"> </v>
      </c>
      <c r="L67" s="37" t="str">
        <f>Dersİçi1Veri!P55</f>
        <v xml:space="preserve"> </v>
      </c>
      <c r="M67" s="37" t="str">
        <f>Dersİçi1Veri!Q55</f>
        <v xml:space="preserve"> </v>
      </c>
      <c r="N67" s="37" t="str">
        <f>Dersİçi1Veri!R55</f>
        <v xml:space="preserve"> </v>
      </c>
      <c r="O67" s="37" t="str">
        <f>Dersİçi1Veri!S55</f>
        <v xml:space="preserve"> </v>
      </c>
      <c r="P67" s="37" t="str">
        <f>Dersİçi1Veri!T55</f>
        <v xml:space="preserve"> </v>
      </c>
      <c r="Q67" s="37" t="str">
        <f>Dersİçi1Veri!U55</f>
        <v xml:space="preserve"> </v>
      </c>
      <c r="R67" s="37" t="str">
        <f>Dersİçi1Veri!V55</f>
        <v xml:space="preserve"> </v>
      </c>
      <c r="S67" s="37" t="str">
        <f>Dersİçi1Veri!W55</f>
        <v xml:space="preserve"> </v>
      </c>
      <c r="T67" s="37" t="str">
        <f>Dersİçi1Veri!Y55</f>
        <v xml:space="preserve"> </v>
      </c>
      <c r="U67" s="37" t="str">
        <f>Dersİçi1Veri!Z55</f>
        <v xml:space="preserve"> </v>
      </c>
      <c r="V67" s="37" t="str">
        <f>Dersİçi1Veri!AA55</f>
        <v xml:space="preserve"> </v>
      </c>
      <c r="W67" s="37" t="str">
        <f>Dersİçi1Veri!AB55</f>
        <v xml:space="preserve"> </v>
      </c>
      <c r="X67" s="37" t="str">
        <f>Dersİçi1Veri!AC55</f>
        <v xml:space="preserve"> </v>
      </c>
      <c r="Y67" s="36">
        <f>Eokul!J105</f>
        <v>0</v>
      </c>
      <c r="Z67" s="34"/>
      <c r="AA67" s="34"/>
      <c r="AB67" s="34"/>
      <c r="AC67" s="34"/>
      <c r="AD67" s="34"/>
      <c r="AE67" s="34"/>
      <c r="AF67" s="34"/>
      <c r="AG67" s="34"/>
      <c r="AH67" s="34"/>
      <c r="AI67" s="34"/>
      <c r="AJ67" s="34"/>
      <c r="AK67" s="34"/>
    </row>
    <row r="68" spans="1:37" s="38" customFormat="1" ht="12" customHeight="1" x14ac:dyDescent="0.3">
      <c r="A68" s="34"/>
      <c r="B68" s="39">
        <v>52</v>
      </c>
      <c r="C68" s="44">
        <f>Eokul!B107</f>
        <v>0</v>
      </c>
      <c r="D68" s="44">
        <f>Eokul!C107</f>
        <v>0</v>
      </c>
      <c r="E68" s="41" t="str">
        <f>Dersİçi1Veri!H56</f>
        <v xml:space="preserve"> </v>
      </c>
      <c r="F68" s="41" t="str">
        <f>Dersİçi1Veri!I56</f>
        <v xml:space="preserve"> </v>
      </c>
      <c r="G68" s="41" t="str">
        <f>Dersİçi1Veri!J56</f>
        <v xml:space="preserve"> </v>
      </c>
      <c r="H68" s="41" t="str">
        <f>Dersİçi1Veri!K56</f>
        <v xml:space="preserve"> </v>
      </c>
      <c r="I68" s="41" t="str">
        <f>Dersİçi1Veri!L56</f>
        <v xml:space="preserve"> </v>
      </c>
      <c r="J68" s="41" t="str">
        <f>Dersİçi1Veri!N56</f>
        <v xml:space="preserve"> </v>
      </c>
      <c r="K68" s="41" t="str">
        <f>Dersİçi1Veri!O56</f>
        <v xml:space="preserve"> </v>
      </c>
      <c r="L68" s="41" t="str">
        <f>Dersİçi1Veri!P56</f>
        <v xml:space="preserve"> </v>
      </c>
      <c r="M68" s="41" t="str">
        <f>Dersİçi1Veri!Q56</f>
        <v xml:space="preserve"> </v>
      </c>
      <c r="N68" s="41" t="str">
        <f>Dersİçi1Veri!R56</f>
        <v xml:space="preserve"> </v>
      </c>
      <c r="O68" s="41" t="str">
        <f>Dersİçi1Veri!S56</f>
        <v xml:space="preserve"> </v>
      </c>
      <c r="P68" s="41" t="str">
        <f>Dersİçi1Veri!T56</f>
        <v xml:space="preserve"> </v>
      </c>
      <c r="Q68" s="41" t="str">
        <f>Dersİçi1Veri!U56</f>
        <v xml:space="preserve"> </v>
      </c>
      <c r="R68" s="41" t="str">
        <f>Dersİçi1Veri!V56</f>
        <v xml:space="preserve"> </v>
      </c>
      <c r="S68" s="41" t="str">
        <f>Dersİçi1Veri!W56</f>
        <v xml:space="preserve"> </v>
      </c>
      <c r="T68" s="41" t="str">
        <f>Dersİçi1Veri!Y56</f>
        <v xml:space="preserve"> </v>
      </c>
      <c r="U68" s="41" t="str">
        <f>Dersİçi1Veri!Z56</f>
        <v xml:space="preserve"> </v>
      </c>
      <c r="V68" s="41" t="str">
        <f>Dersİçi1Veri!AA56</f>
        <v xml:space="preserve"> </v>
      </c>
      <c r="W68" s="41" t="str">
        <f>Dersİçi1Veri!AB56</f>
        <v xml:space="preserve"> </v>
      </c>
      <c r="X68" s="41" t="str">
        <f>Dersİçi1Veri!AC56</f>
        <v xml:space="preserve"> </v>
      </c>
      <c r="Y68" s="40">
        <f>Eokul!J107</f>
        <v>0</v>
      </c>
      <c r="Z68" s="34"/>
      <c r="AA68" s="34"/>
      <c r="AB68" s="34"/>
      <c r="AC68" s="34"/>
      <c r="AD68" s="34"/>
      <c r="AE68" s="34"/>
      <c r="AF68" s="34"/>
      <c r="AG68" s="34"/>
      <c r="AH68" s="34"/>
      <c r="AI68" s="34"/>
      <c r="AJ68" s="34"/>
      <c r="AK68" s="34"/>
    </row>
    <row r="69" spans="1:37" s="38" customFormat="1" ht="12" customHeight="1" x14ac:dyDescent="0.3">
      <c r="A69" s="34"/>
      <c r="B69" s="35">
        <v>53</v>
      </c>
      <c r="C69" s="43">
        <f>Eokul!B109</f>
        <v>0</v>
      </c>
      <c r="D69" s="43">
        <f>Eokul!C109</f>
        <v>0</v>
      </c>
      <c r="E69" s="37" t="str">
        <f>Dersİçi1Veri!H57</f>
        <v xml:space="preserve"> </v>
      </c>
      <c r="F69" s="37" t="str">
        <f>Dersİçi1Veri!I57</f>
        <v xml:space="preserve"> </v>
      </c>
      <c r="G69" s="37" t="str">
        <f>Dersİçi1Veri!J57</f>
        <v xml:space="preserve"> </v>
      </c>
      <c r="H69" s="37" t="str">
        <f>Dersİçi1Veri!K57</f>
        <v xml:space="preserve"> </v>
      </c>
      <c r="I69" s="37" t="str">
        <f>Dersİçi1Veri!L57</f>
        <v xml:space="preserve"> </v>
      </c>
      <c r="J69" s="37" t="str">
        <f>Dersİçi1Veri!N57</f>
        <v xml:space="preserve"> </v>
      </c>
      <c r="K69" s="37" t="str">
        <f>Dersİçi1Veri!O57</f>
        <v xml:space="preserve"> </v>
      </c>
      <c r="L69" s="37" t="str">
        <f>Dersİçi1Veri!P57</f>
        <v xml:space="preserve"> </v>
      </c>
      <c r="M69" s="37" t="str">
        <f>Dersİçi1Veri!Q57</f>
        <v xml:space="preserve"> </v>
      </c>
      <c r="N69" s="37" t="str">
        <f>Dersİçi1Veri!R57</f>
        <v xml:space="preserve"> </v>
      </c>
      <c r="O69" s="37" t="str">
        <f>Dersİçi1Veri!S57</f>
        <v xml:space="preserve"> </v>
      </c>
      <c r="P69" s="37" t="str">
        <f>Dersİçi1Veri!T57</f>
        <v xml:space="preserve"> </v>
      </c>
      <c r="Q69" s="37" t="str">
        <f>Dersİçi1Veri!U57</f>
        <v xml:space="preserve"> </v>
      </c>
      <c r="R69" s="37" t="str">
        <f>Dersİçi1Veri!V57</f>
        <v xml:space="preserve"> </v>
      </c>
      <c r="S69" s="37" t="str">
        <f>Dersİçi1Veri!W57</f>
        <v xml:space="preserve"> </v>
      </c>
      <c r="T69" s="37" t="str">
        <f>Dersİçi1Veri!Y57</f>
        <v xml:space="preserve"> </v>
      </c>
      <c r="U69" s="37" t="str">
        <f>Dersİçi1Veri!Z57</f>
        <v xml:space="preserve"> </v>
      </c>
      <c r="V69" s="37" t="str">
        <f>Dersİçi1Veri!AA57</f>
        <v xml:space="preserve"> </v>
      </c>
      <c r="W69" s="37" t="str">
        <f>Dersİçi1Veri!AB57</f>
        <v xml:space="preserve"> </v>
      </c>
      <c r="X69" s="37" t="str">
        <f>Dersİçi1Veri!AC57</f>
        <v xml:space="preserve"> </v>
      </c>
      <c r="Y69" s="36">
        <f>Eokul!J109</f>
        <v>0</v>
      </c>
      <c r="Z69" s="34"/>
      <c r="AA69" s="34"/>
      <c r="AB69" s="34"/>
      <c r="AC69" s="34"/>
      <c r="AD69" s="34"/>
      <c r="AE69" s="34"/>
      <c r="AF69" s="34"/>
      <c r="AG69" s="34"/>
      <c r="AH69" s="34"/>
      <c r="AI69" s="34"/>
      <c r="AJ69" s="34"/>
      <c r="AK69" s="34"/>
    </row>
    <row r="70" spans="1:37" s="38" customFormat="1" ht="12" customHeight="1" x14ac:dyDescent="0.3">
      <c r="A70" s="34"/>
      <c r="B70" s="39">
        <v>54</v>
      </c>
      <c r="C70" s="44">
        <f>Eokul!B111</f>
        <v>0</v>
      </c>
      <c r="D70" s="44">
        <f>Eokul!C111</f>
        <v>0</v>
      </c>
      <c r="E70" s="41" t="str">
        <f>Dersİçi1Veri!H58</f>
        <v xml:space="preserve"> </v>
      </c>
      <c r="F70" s="41" t="str">
        <f>Dersİçi1Veri!I58</f>
        <v xml:space="preserve"> </v>
      </c>
      <c r="G70" s="41" t="str">
        <f>Dersİçi1Veri!J58</f>
        <v xml:space="preserve"> </v>
      </c>
      <c r="H70" s="41" t="str">
        <f>Dersİçi1Veri!K58</f>
        <v xml:space="preserve"> </v>
      </c>
      <c r="I70" s="41" t="str">
        <f>Dersİçi1Veri!L58</f>
        <v xml:space="preserve"> </v>
      </c>
      <c r="J70" s="41" t="str">
        <f>Dersİçi1Veri!N58</f>
        <v xml:space="preserve"> </v>
      </c>
      <c r="K70" s="41" t="str">
        <f>Dersİçi1Veri!O58</f>
        <v xml:space="preserve"> </v>
      </c>
      <c r="L70" s="41" t="str">
        <f>Dersİçi1Veri!P58</f>
        <v xml:space="preserve"> </v>
      </c>
      <c r="M70" s="41" t="str">
        <f>Dersİçi1Veri!Q58</f>
        <v xml:space="preserve"> </v>
      </c>
      <c r="N70" s="41" t="str">
        <f>Dersİçi1Veri!R58</f>
        <v xml:space="preserve"> </v>
      </c>
      <c r="O70" s="41" t="str">
        <f>Dersİçi1Veri!S58</f>
        <v xml:space="preserve"> </v>
      </c>
      <c r="P70" s="41" t="str">
        <f>Dersİçi1Veri!T58</f>
        <v xml:space="preserve"> </v>
      </c>
      <c r="Q70" s="41" t="str">
        <f>Dersİçi1Veri!U58</f>
        <v xml:space="preserve"> </v>
      </c>
      <c r="R70" s="41" t="str">
        <f>Dersİçi1Veri!V58</f>
        <v xml:space="preserve"> </v>
      </c>
      <c r="S70" s="41" t="str">
        <f>Dersİçi1Veri!W58</f>
        <v xml:space="preserve"> </v>
      </c>
      <c r="T70" s="41" t="str">
        <f>Dersİçi1Veri!Y58</f>
        <v xml:space="preserve"> </v>
      </c>
      <c r="U70" s="41" t="str">
        <f>Dersİçi1Veri!Z58</f>
        <v xml:space="preserve"> </v>
      </c>
      <c r="V70" s="41" t="str">
        <f>Dersİçi1Veri!AA58</f>
        <v xml:space="preserve"> </v>
      </c>
      <c r="W70" s="41" t="str">
        <f>Dersİçi1Veri!AB58</f>
        <v xml:space="preserve"> </v>
      </c>
      <c r="X70" s="41" t="str">
        <f>Dersİçi1Veri!AC58</f>
        <v xml:space="preserve"> </v>
      </c>
      <c r="Y70" s="40">
        <f>Eokul!J111</f>
        <v>0</v>
      </c>
      <c r="Z70" s="34"/>
      <c r="AA70" s="34"/>
      <c r="AB70" s="34"/>
      <c r="AC70" s="34"/>
      <c r="AD70" s="34"/>
      <c r="AE70" s="34"/>
      <c r="AF70" s="34"/>
      <c r="AG70" s="34"/>
      <c r="AH70" s="34"/>
      <c r="AI70" s="34"/>
      <c r="AJ70" s="34"/>
      <c r="AK70" s="34"/>
    </row>
    <row r="71" spans="1:37" s="38" customFormat="1" ht="12" customHeight="1" x14ac:dyDescent="0.3">
      <c r="A71" s="34"/>
      <c r="B71" s="35">
        <v>55</v>
      </c>
      <c r="C71" s="43">
        <f>Eokul!B113</f>
        <v>0</v>
      </c>
      <c r="D71" s="43">
        <f>Eokul!C113</f>
        <v>0</v>
      </c>
      <c r="E71" s="37" t="str">
        <f>Dersİçi1Veri!H59</f>
        <v xml:space="preserve"> </v>
      </c>
      <c r="F71" s="37" t="str">
        <f>Dersİçi1Veri!I59</f>
        <v xml:space="preserve"> </v>
      </c>
      <c r="G71" s="37" t="str">
        <f>Dersİçi1Veri!J59</f>
        <v xml:space="preserve"> </v>
      </c>
      <c r="H71" s="37" t="str">
        <f>Dersİçi1Veri!K59</f>
        <v xml:space="preserve"> </v>
      </c>
      <c r="I71" s="37" t="str">
        <f>Dersİçi1Veri!L59</f>
        <v xml:space="preserve"> </v>
      </c>
      <c r="J71" s="37" t="str">
        <f>Dersİçi1Veri!N59</f>
        <v xml:space="preserve"> </v>
      </c>
      <c r="K71" s="37" t="str">
        <f>Dersİçi1Veri!O59</f>
        <v xml:space="preserve"> </v>
      </c>
      <c r="L71" s="37" t="str">
        <f>Dersİçi1Veri!P59</f>
        <v xml:space="preserve"> </v>
      </c>
      <c r="M71" s="37" t="str">
        <f>Dersİçi1Veri!Q59</f>
        <v xml:space="preserve"> </v>
      </c>
      <c r="N71" s="37" t="str">
        <f>Dersİçi1Veri!R59</f>
        <v xml:space="preserve"> </v>
      </c>
      <c r="O71" s="37" t="str">
        <f>Dersİçi1Veri!S59</f>
        <v xml:space="preserve"> </v>
      </c>
      <c r="P71" s="37" t="str">
        <f>Dersİçi1Veri!T59</f>
        <v xml:space="preserve"> </v>
      </c>
      <c r="Q71" s="37" t="str">
        <f>Dersİçi1Veri!U59</f>
        <v xml:space="preserve"> </v>
      </c>
      <c r="R71" s="37" t="str">
        <f>Dersİçi1Veri!V59</f>
        <v xml:space="preserve"> </v>
      </c>
      <c r="S71" s="37" t="str">
        <f>Dersİçi1Veri!W59</f>
        <v xml:space="preserve"> </v>
      </c>
      <c r="T71" s="37" t="str">
        <f>Dersİçi1Veri!Y59</f>
        <v xml:space="preserve"> </v>
      </c>
      <c r="U71" s="37" t="str">
        <f>Dersİçi1Veri!Z59</f>
        <v xml:space="preserve"> </v>
      </c>
      <c r="V71" s="37" t="str">
        <f>Dersİçi1Veri!AA59</f>
        <v xml:space="preserve"> </v>
      </c>
      <c r="W71" s="37" t="str">
        <f>Dersİçi1Veri!AB59</f>
        <v xml:space="preserve"> </v>
      </c>
      <c r="X71" s="37" t="str">
        <f>Dersİçi1Veri!AC59</f>
        <v xml:space="preserve"> </v>
      </c>
      <c r="Y71" s="36">
        <f>Eokul!J113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6">
    <mergeCell ref="J5:N5"/>
    <mergeCell ref="O5:S5"/>
    <mergeCell ref="T5:U5"/>
    <mergeCell ref="V5:X5"/>
    <mergeCell ref="E6:E16"/>
    <mergeCell ref="F6:F16"/>
    <mergeCell ref="B2:Y2"/>
    <mergeCell ref="B3:Y3"/>
    <mergeCell ref="B4:B6"/>
    <mergeCell ref="C4:D5"/>
    <mergeCell ref="E4:X4"/>
    <mergeCell ref="Y4:Y16"/>
    <mergeCell ref="E5:I5"/>
    <mergeCell ref="C6:D6"/>
    <mergeCell ref="W6:W16"/>
    <mergeCell ref="X6:X16"/>
    <mergeCell ref="B7:B15"/>
    <mergeCell ref="K6:K16"/>
    <mergeCell ref="L6:L16"/>
    <mergeCell ref="M6:M16"/>
    <mergeCell ref="N6:N16"/>
    <mergeCell ref="O6:O16"/>
    <mergeCell ref="P73:X73"/>
    <mergeCell ref="Q6:Q16"/>
    <mergeCell ref="R6:R16"/>
    <mergeCell ref="S6:S16"/>
    <mergeCell ref="T6:T16"/>
    <mergeCell ref="U6:U16"/>
    <mergeCell ref="V6:V16"/>
    <mergeCell ref="P6:P16"/>
    <mergeCell ref="B1:Y1"/>
    <mergeCell ref="C77:G77"/>
    <mergeCell ref="P77:X77"/>
    <mergeCell ref="C74:G74"/>
    <mergeCell ref="P74:X74"/>
    <mergeCell ref="C75:G75"/>
    <mergeCell ref="P75:X75"/>
    <mergeCell ref="C76:G76"/>
    <mergeCell ref="P76:X76"/>
    <mergeCell ref="C72:G72"/>
    <mergeCell ref="P72:X72"/>
    <mergeCell ref="G6:G16"/>
    <mergeCell ref="H6:H16"/>
    <mergeCell ref="I6:I16"/>
    <mergeCell ref="J6:J16"/>
    <mergeCell ref="C73:G73"/>
  </mergeCells>
  <phoneticPr fontId="21" type="noConversion"/>
  <pageMargins left="0.7" right="0.7" top="0.75" bottom="0.75" header="0.3" footer="0.3"/>
  <pageSetup paperSize="9" scale="75"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111">
    <tabColor theme="1" tint="4.9989318521683403E-2"/>
  </sheetPr>
  <dimension ref="A1:AH65"/>
  <sheetViews>
    <sheetView workbookViewId="0">
      <selection activeCell="C1" sqref="C1:S3"/>
    </sheetView>
  </sheetViews>
  <sheetFormatPr defaultRowHeight="14.4" x14ac:dyDescent="0.3"/>
  <cols>
    <col min="1" max="1" width="7.109375" customWidth="1"/>
    <col min="2" max="2" width="3.6640625" customWidth="1"/>
  </cols>
  <sheetData>
    <row r="1" spans="1:34" x14ac:dyDescent="0.3">
      <c r="A1" s="83"/>
      <c r="B1" s="83"/>
      <c r="C1" s="84" t="s">
        <v>120</v>
      </c>
      <c r="D1" s="84"/>
      <c r="E1" s="84"/>
      <c r="F1" s="84"/>
      <c r="G1" s="84"/>
      <c r="H1" s="84"/>
      <c r="I1" s="84"/>
      <c r="J1" s="84"/>
      <c r="K1" s="84"/>
      <c r="L1" s="84"/>
      <c r="M1" s="84"/>
      <c r="N1" s="84"/>
      <c r="O1" s="84"/>
      <c r="P1" s="84"/>
      <c r="Q1" s="84"/>
      <c r="R1" s="84"/>
      <c r="S1" s="84"/>
      <c r="T1" s="31"/>
      <c r="U1" s="31"/>
      <c r="V1" s="31"/>
      <c r="W1" s="31"/>
      <c r="X1" s="31"/>
      <c r="Y1" s="31"/>
      <c r="Z1" s="31"/>
      <c r="AA1" s="31"/>
      <c r="AB1" s="31"/>
      <c r="AC1" s="31"/>
      <c r="AD1" s="31"/>
    </row>
    <row r="2" spans="1:34" x14ac:dyDescent="0.3">
      <c r="A2" s="83"/>
      <c r="B2" s="83"/>
      <c r="C2" s="84"/>
      <c r="D2" s="84"/>
      <c r="E2" s="84"/>
      <c r="F2" s="84"/>
      <c r="G2" s="84"/>
      <c r="H2" s="84"/>
      <c r="I2" s="84"/>
      <c r="J2" s="84"/>
      <c r="K2" s="84"/>
      <c r="L2" s="84"/>
      <c r="M2" s="84"/>
      <c r="N2" s="84"/>
      <c r="O2" s="84"/>
      <c r="P2" s="84"/>
      <c r="Q2" s="84"/>
      <c r="R2" s="84"/>
      <c r="S2" s="84"/>
      <c r="T2" s="31"/>
      <c r="U2" s="31"/>
      <c r="V2" s="31"/>
      <c r="W2" s="31"/>
      <c r="X2" s="31"/>
      <c r="Y2" s="31"/>
      <c r="Z2" s="31"/>
      <c r="AA2" s="31"/>
      <c r="AB2" s="31"/>
      <c r="AC2" s="31"/>
      <c r="AD2" s="31"/>
    </row>
    <row r="3" spans="1:34" x14ac:dyDescent="0.3">
      <c r="A3" s="83"/>
      <c r="B3" s="83"/>
      <c r="C3" s="84"/>
      <c r="D3" s="84"/>
      <c r="E3" s="84"/>
      <c r="F3" s="84"/>
      <c r="G3" s="84"/>
      <c r="H3" s="84"/>
      <c r="I3" s="84"/>
      <c r="J3" s="84"/>
      <c r="K3" s="84"/>
      <c r="L3" s="84"/>
      <c r="M3" s="84"/>
      <c r="N3" s="84"/>
      <c r="O3" s="84"/>
      <c r="P3" s="84"/>
      <c r="Q3" s="84"/>
      <c r="R3" s="84"/>
      <c r="S3" s="84"/>
      <c r="T3" s="31"/>
      <c r="U3" s="31"/>
      <c r="V3" s="31"/>
      <c r="W3" s="31"/>
      <c r="X3" s="31"/>
      <c r="Y3" s="31"/>
      <c r="Z3" s="31"/>
      <c r="AA3" s="31"/>
      <c r="AB3" s="31"/>
      <c r="AC3" s="31"/>
      <c r="AD3" s="31"/>
    </row>
    <row r="4" spans="1:34"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H4" t="s">
        <v>73</v>
      </c>
    </row>
    <row r="5" spans="1:34" x14ac:dyDescent="0.3">
      <c r="A5" s="83"/>
      <c r="B5" s="83"/>
      <c r="C5" s="29"/>
      <c r="D5" s="25">
        <f>Eokul!J5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c r="AH5" t="s">
        <v>74</v>
      </c>
    </row>
    <row r="6" spans="1:34" x14ac:dyDescent="0.3">
      <c r="A6" s="83"/>
      <c r="B6" s="83"/>
      <c r="C6" s="29"/>
      <c r="D6" s="25">
        <f>Eokul!J7</f>
        <v>0</v>
      </c>
      <c r="E6" s="25" t="str">
        <f t="shared" ref="E6:E7" si="0">IF(D6=100,"4",IF(D6&gt;80,"4",IF(D6&gt;60,"3",IF(D6&gt;40,"2",IF(D6&gt;20,"1",IF(D6&gt;0,0," "))))))</f>
        <v xml:space="preserve"> </v>
      </c>
      <c r="F6" s="25" t="b">
        <f t="shared" ref="F6:F7" si="1">IF(D6=100,20,IF(D6&gt;80,D6-80,IF(D6&gt;60,D6-60,IF(D6&gt;40,D6-40,IF(D6&gt;20,D6-20,IF(D6&gt;0,D6-0))))))</f>
        <v>0</v>
      </c>
      <c r="G6" s="30"/>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29"/>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29"/>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29"/>
      <c r="AH6" t="s">
        <v>75</v>
      </c>
    </row>
    <row r="7" spans="1:34" x14ac:dyDescent="0.3">
      <c r="A7" s="83"/>
      <c r="B7" s="83"/>
      <c r="C7" s="29"/>
      <c r="D7" s="25">
        <f>Eokul!J9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4" x14ac:dyDescent="0.3">
      <c r="A8" s="83"/>
      <c r="B8" s="83"/>
      <c r="C8" s="29"/>
      <c r="D8" s="25">
        <f>Eokul!J11</f>
        <v>0</v>
      </c>
      <c r="E8" s="25" t="str">
        <f t="shared" ref="E8:E64" si="22">IF(D8=100,"4",IF(D8&gt;80,"4",IF(D8&gt;60,"3",IF(D8&gt;40,"2",IF(D8&gt;20,"1",IF(D8&gt;0,0," "))))))</f>
        <v xml:space="preserve"> </v>
      </c>
      <c r="F8" s="25" t="b">
        <f t="shared" ref="F8:F64" si="23">IF(D8=100,20,IF(D8&gt;80,D8-80,IF(D8&gt;60,D8-60,IF(D8&gt;40,D8-40,IF(D8&gt;20,D8-20,IF(D8&gt;0,D8-0))))))</f>
        <v>0</v>
      </c>
      <c r="G8" s="30"/>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29"/>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29"/>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29"/>
    </row>
    <row r="9" spans="1:34" x14ac:dyDescent="0.3">
      <c r="A9" s="83"/>
      <c r="B9" s="83"/>
      <c r="C9" s="29"/>
      <c r="D9" s="25">
        <f>Eokul!J13</f>
        <v>0</v>
      </c>
      <c r="E9" s="25" t="str">
        <f t="shared" si="22"/>
        <v xml:space="preserve"> </v>
      </c>
      <c r="F9" s="25" t="b">
        <f t="shared" si="23"/>
        <v>0</v>
      </c>
      <c r="G9" s="30"/>
      <c r="H9" s="25" t="str">
        <f t="shared" si="24"/>
        <v xml:space="preserve"> </v>
      </c>
      <c r="I9" s="25" t="str">
        <f t="shared" si="25"/>
        <v xml:space="preserve"> </v>
      </c>
      <c r="J9" s="25" t="str">
        <f t="shared" si="26"/>
        <v xml:space="preserve"> </v>
      </c>
      <c r="K9" s="25" t="str">
        <f t="shared" si="27"/>
        <v xml:space="preserve"> </v>
      </c>
      <c r="L9" s="25" t="str">
        <f t="shared" si="28"/>
        <v xml:space="preserve"> </v>
      </c>
      <c r="M9" s="29"/>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29"/>
      <c r="Y9" s="25" t="str">
        <f t="shared" si="39"/>
        <v xml:space="preserve"> </v>
      </c>
      <c r="Z9" s="25" t="str">
        <f t="shared" si="40"/>
        <v xml:space="preserve"> </v>
      </c>
      <c r="AA9" s="25" t="str">
        <f t="shared" si="41"/>
        <v xml:space="preserve"> </v>
      </c>
      <c r="AB9" s="25" t="str">
        <f t="shared" si="42"/>
        <v xml:space="preserve"> </v>
      </c>
      <c r="AC9" s="25" t="str">
        <f t="shared" si="43"/>
        <v xml:space="preserve"> </v>
      </c>
      <c r="AD9" s="29"/>
    </row>
    <row r="10" spans="1:34" x14ac:dyDescent="0.3">
      <c r="A10" s="83"/>
      <c r="B10" s="83"/>
      <c r="C10" s="29"/>
      <c r="D10" s="25">
        <f>Eokul!J15</f>
        <v>0</v>
      </c>
      <c r="E10" s="25" t="str">
        <f t="shared" si="22"/>
        <v xml:space="preserve"> </v>
      </c>
      <c r="F10" s="25" t="b">
        <f t="shared" si="23"/>
        <v>0</v>
      </c>
      <c r="G10" s="30"/>
      <c r="H10" s="25" t="str">
        <f t="shared" si="24"/>
        <v xml:space="preserve"> </v>
      </c>
      <c r="I10" s="25" t="str">
        <f t="shared" si="25"/>
        <v xml:space="preserve"> </v>
      </c>
      <c r="J10" s="25" t="str">
        <f t="shared" si="26"/>
        <v xml:space="preserve"> </v>
      </c>
      <c r="K10" s="25" t="str">
        <f t="shared" si="27"/>
        <v xml:space="preserve"> </v>
      </c>
      <c r="L10" s="25" t="str">
        <f t="shared" si="28"/>
        <v xml:space="preserve"> </v>
      </c>
      <c r="M10" s="29"/>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29"/>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29"/>
    </row>
    <row r="11" spans="1:34" x14ac:dyDescent="0.3">
      <c r="A11" s="83"/>
      <c r="B11" s="83"/>
      <c r="C11" s="29"/>
      <c r="D11" s="25">
        <f>Eokul!J17</f>
        <v>0</v>
      </c>
      <c r="E11" s="25" t="str">
        <f t="shared" si="22"/>
        <v xml:space="preserve"> </v>
      </c>
      <c r="F11" s="25" t="b">
        <f t="shared" si="23"/>
        <v>0</v>
      </c>
      <c r="G11" s="30"/>
      <c r="H11" s="25" t="str">
        <f t="shared" si="24"/>
        <v xml:space="preserve"> </v>
      </c>
      <c r="I11" s="25" t="str">
        <f t="shared" si="25"/>
        <v xml:space="preserve"> </v>
      </c>
      <c r="J11" s="25" t="str">
        <f t="shared" si="26"/>
        <v xml:space="preserve"> </v>
      </c>
      <c r="K11" s="25" t="str">
        <f t="shared" si="27"/>
        <v xml:space="preserve"> </v>
      </c>
      <c r="L11" s="25" t="str">
        <f t="shared" si="28"/>
        <v xml:space="preserve"> </v>
      </c>
      <c r="M11" s="29"/>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29"/>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29"/>
    </row>
    <row r="12" spans="1:34" x14ac:dyDescent="0.3">
      <c r="A12" s="83"/>
      <c r="B12" s="83"/>
      <c r="C12" s="29"/>
      <c r="D12" s="25">
        <f>Eokul!J19</f>
        <v>0</v>
      </c>
      <c r="E12" s="25" t="str">
        <f t="shared" si="22"/>
        <v xml:space="preserve"> </v>
      </c>
      <c r="F12" s="25" t="b">
        <f t="shared" si="23"/>
        <v>0</v>
      </c>
      <c r="G12" s="30"/>
      <c r="H12" s="25" t="str">
        <f t="shared" si="24"/>
        <v xml:space="preserve"> </v>
      </c>
      <c r="I12" s="25" t="str">
        <f t="shared" si="25"/>
        <v xml:space="preserve"> </v>
      </c>
      <c r="J12" s="25" t="str">
        <f t="shared" si="26"/>
        <v xml:space="preserve"> </v>
      </c>
      <c r="K12" s="25" t="str">
        <f t="shared" si="27"/>
        <v xml:space="preserve"> </v>
      </c>
      <c r="L12" s="25" t="str">
        <f t="shared" si="28"/>
        <v xml:space="preserve"> </v>
      </c>
      <c r="M12" s="29"/>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29"/>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29"/>
    </row>
    <row r="13" spans="1:34" x14ac:dyDescent="0.3">
      <c r="A13" s="83"/>
      <c r="B13" s="83"/>
      <c r="C13" s="29"/>
      <c r="D13" s="25">
        <f>Eokul!J21</f>
        <v>0</v>
      </c>
      <c r="E13" s="25" t="str">
        <f t="shared" si="22"/>
        <v xml:space="preserve"> </v>
      </c>
      <c r="F13" s="25" t="b">
        <f t="shared" si="23"/>
        <v>0</v>
      </c>
      <c r="G13" s="30"/>
      <c r="H13" s="25" t="str">
        <f t="shared" si="24"/>
        <v xml:space="preserve"> </v>
      </c>
      <c r="I13" s="25" t="str">
        <f t="shared" si="25"/>
        <v xml:space="preserve"> </v>
      </c>
      <c r="J13" s="25" t="str">
        <f t="shared" si="26"/>
        <v xml:space="preserve"> </v>
      </c>
      <c r="K13" s="25" t="str">
        <f t="shared" si="27"/>
        <v xml:space="preserve"> </v>
      </c>
      <c r="L13" s="25" t="str">
        <f t="shared" si="28"/>
        <v xml:space="preserve"> </v>
      </c>
      <c r="M13" s="29"/>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29"/>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29"/>
    </row>
    <row r="14" spans="1:34" x14ac:dyDescent="0.3">
      <c r="A14" s="83"/>
      <c r="B14" s="83"/>
      <c r="C14" s="29"/>
      <c r="D14" s="25">
        <f>Eokul!J23</f>
        <v>0</v>
      </c>
      <c r="E14" s="25" t="str">
        <f t="shared" si="22"/>
        <v xml:space="preserve"> </v>
      </c>
      <c r="F14" s="25" t="b">
        <f t="shared" si="23"/>
        <v>0</v>
      </c>
      <c r="G14" s="30"/>
      <c r="H14" s="25" t="str">
        <f t="shared" si="24"/>
        <v xml:space="preserve"> </v>
      </c>
      <c r="I14" s="25" t="str">
        <f t="shared" si="25"/>
        <v xml:space="preserve"> </v>
      </c>
      <c r="J14" s="25" t="str">
        <f t="shared" si="26"/>
        <v xml:space="preserve"> </v>
      </c>
      <c r="K14" s="25" t="str">
        <f t="shared" si="27"/>
        <v xml:space="preserve"> </v>
      </c>
      <c r="L14" s="25" t="str">
        <f t="shared" si="28"/>
        <v xml:space="preserve"> </v>
      </c>
      <c r="M14" s="29"/>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29"/>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29"/>
    </row>
    <row r="15" spans="1:34" x14ac:dyDescent="0.3">
      <c r="A15" s="83"/>
      <c r="B15" s="83"/>
      <c r="C15" s="29"/>
      <c r="D15" s="25">
        <f>Eokul!J25</f>
        <v>0</v>
      </c>
      <c r="E15" s="25" t="str">
        <f t="shared" si="22"/>
        <v xml:space="preserve"> </v>
      </c>
      <c r="F15" s="25" t="b">
        <f t="shared" si="23"/>
        <v>0</v>
      </c>
      <c r="G15" s="30"/>
      <c r="H15" s="25" t="str">
        <f t="shared" si="24"/>
        <v xml:space="preserve"> </v>
      </c>
      <c r="I15" s="25" t="str">
        <f t="shared" si="25"/>
        <v xml:space="preserve"> </v>
      </c>
      <c r="J15" s="25" t="str">
        <f t="shared" si="26"/>
        <v xml:space="preserve"> </v>
      </c>
      <c r="K15" s="25" t="str">
        <f t="shared" si="27"/>
        <v xml:space="preserve"> </v>
      </c>
      <c r="L15" s="25" t="str">
        <f t="shared" si="28"/>
        <v xml:space="preserve"> </v>
      </c>
      <c r="M15" s="29"/>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29"/>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29"/>
    </row>
    <row r="16" spans="1:34" x14ac:dyDescent="0.3">
      <c r="A16" s="83"/>
      <c r="B16" s="83"/>
      <c r="C16" s="29"/>
      <c r="D16" s="25">
        <f>Eokul!J27</f>
        <v>0</v>
      </c>
      <c r="E16" s="25" t="str">
        <f t="shared" si="22"/>
        <v xml:space="preserve"> </v>
      </c>
      <c r="F16" s="25" t="b">
        <f t="shared" si="23"/>
        <v>0</v>
      </c>
      <c r="G16" s="30"/>
      <c r="H16" s="25" t="str">
        <f t="shared" si="24"/>
        <v xml:space="preserve"> </v>
      </c>
      <c r="I16" s="25" t="str">
        <f t="shared" si="25"/>
        <v xml:space="preserve"> </v>
      </c>
      <c r="J16" s="25" t="str">
        <f t="shared" si="26"/>
        <v xml:space="preserve"> </v>
      </c>
      <c r="K16" s="25" t="str">
        <f t="shared" si="27"/>
        <v xml:space="preserve"> </v>
      </c>
      <c r="L16" s="25" t="str">
        <f t="shared" si="28"/>
        <v xml:space="preserve"> </v>
      </c>
      <c r="M16" s="29"/>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29"/>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29"/>
    </row>
    <row r="17" spans="1:30" x14ac:dyDescent="0.3">
      <c r="A17" s="83"/>
      <c r="B17" s="83"/>
      <c r="C17" s="29"/>
      <c r="D17" s="25">
        <f>Eokul!J29</f>
        <v>0</v>
      </c>
      <c r="E17" s="25" t="str">
        <f t="shared" si="22"/>
        <v xml:space="preserve"> </v>
      </c>
      <c r="F17" s="25" t="b">
        <f t="shared" si="23"/>
        <v>0</v>
      </c>
      <c r="G17" s="30"/>
      <c r="H17" s="25" t="str">
        <f t="shared" si="24"/>
        <v xml:space="preserve"> </v>
      </c>
      <c r="I17" s="25" t="str">
        <f t="shared" si="25"/>
        <v xml:space="preserve"> </v>
      </c>
      <c r="J17" s="25" t="str">
        <f t="shared" si="26"/>
        <v xml:space="preserve"> </v>
      </c>
      <c r="K17" s="25" t="str">
        <f t="shared" si="27"/>
        <v xml:space="preserve"> </v>
      </c>
      <c r="L17" s="25" t="str">
        <f t="shared" si="28"/>
        <v xml:space="preserve"> </v>
      </c>
      <c r="M17" s="29"/>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29"/>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29"/>
    </row>
    <row r="18" spans="1:30" x14ac:dyDescent="0.3">
      <c r="A18" s="83"/>
      <c r="B18" s="83"/>
      <c r="C18" s="29"/>
      <c r="D18" s="25">
        <f>Eokul!J31</f>
        <v>0</v>
      </c>
      <c r="E18" s="25" t="str">
        <f t="shared" si="22"/>
        <v xml:space="preserve"> </v>
      </c>
      <c r="F18" s="25" t="b">
        <f t="shared" si="23"/>
        <v>0</v>
      </c>
      <c r="G18" s="30"/>
      <c r="H18" s="25" t="str">
        <f t="shared" si="24"/>
        <v xml:space="preserve"> </v>
      </c>
      <c r="I18" s="25" t="str">
        <f t="shared" si="25"/>
        <v xml:space="preserve"> </v>
      </c>
      <c r="J18" s="25" t="str">
        <f t="shared" si="26"/>
        <v xml:space="preserve"> </v>
      </c>
      <c r="K18" s="25" t="str">
        <f t="shared" si="27"/>
        <v xml:space="preserve"> </v>
      </c>
      <c r="L18" s="25" t="str">
        <f t="shared" si="28"/>
        <v xml:space="preserve"> </v>
      </c>
      <c r="M18" s="29"/>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29"/>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29"/>
    </row>
    <row r="19" spans="1:30" x14ac:dyDescent="0.3">
      <c r="A19" s="83"/>
      <c r="B19" s="83"/>
      <c r="C19" s="29"/>
      <c r="D19" s="25">
        <f>Eokul!J33</f>
        <v>0</v>
      </c>
      <c r="E19" s="25" t="str">
        <f t="shared" si="22"/>
        <v xml:space="preserve"> </v>
      </c>
      <c r="F19" s="25" t="b">
        <f t="shared" si="23"/>
        <v>0</v>
      </c>
      <c r="G19" s="30"/>
      <c r="H19" s="25" t="str">
        <f t="shared" si="24"/>
        <v xml:space="preserve"> </v>
      </c>
      <c r="I19" s="25" t="str">
        <f t="shared" si="25"/>
        <v xml:space="preserve"> </v>
      </c>
      <c r="J19" s="25" t="str">
        <f t="shared" si="26"/>
        <v xml:space="preserve"> </v>
      </c>
      <c r="K19" s="25" t="str">
        <f t="shared" si="27"/>
        <v xml:space="preserve"> </v>
      </c>
      <c r="L19" s="25" t="str">
        <f t="shared" si="28"/>
        <v xml:space="preserve"> </v>
      </c>
      <c r="M19" s="29"/>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29"/>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29"/>
    </row>
    <row r="20" spans="1:30" x14ac:dyDescent="0.3">
      <c r="A20" s="83"/>
      <c r="B20" s="83"/>
      <c r="C20" s="29"/>
      <c r="D20" s="25">
        <f>Eokul!J35</f>
        <v>0</v>
      </c>
      <c r="E20" s="25" t="str">
        <f t="shared" si="22"/>
        <v xml:space="preserve"> </v>
      </c>
      <c r="F20" s="25" t="b">
        <f t="shared" si="23"/>
        <v>0</v>
      </c>
      <c r="G20" s="30"/>
      <c r="H20" s="25" t="str">
        <f t="shared" si="24"/>
        <v xml:space="preserve"> </v>
      </c>
      <c r="I20" s="25" t="str">
        <f t="shared" si="25"/>
        <v xml:space="preserve"> </v>
      </c>
      <c r="J20" s="25" t="str">
        <f t="shared" si="26"/>
        <v xml:space="preserve"> </v>
      </c>
      <c r="K20" s="25" t="str">
        <f t="shared" si="27"/>
        <v xml:space="preserve"> </v>
      </c>
      <c r="L20" s="25" t="str">
        <f t="shared" si="28"/>
        <v xml:space="preserve"> </v>
      </c>
      <c r="M20" s="29"/>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29"/>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29"/>
    </row>
    <row r="21" spans="1:30" x14ac:dyDescent="0.3">
      <c r="A21" s="83"/>
      <c r="B21" s="83"/>
      <c r="C21" s="29"/>
      <c r="D21" s="25">
        <f>Eokul!J37</f>
        <v>0</v>
      </c>
      <c r="E21" s="25" t="str">
        <f t="shared" si="22"/>
        <v xml:space="preserve"> </v>
      </c>
      <c r="F21" s="25" t="b">
        <f t="shared" si="23"/>
        <v>0</v>
      </c>
      <c r="G21" s="30"/>
      <c r="H21" s="25" t="str">
        <f t="shared" si="24"/>
        <v xml:space="preserve"> </v>
      </c>
      <c r="I21" s="25" t="str">
        <f t="shared" si="25"/>
        <v xml:space="preserve"> </v>
      </c>
      <c r="J21" s="25" t="str">
        <f t="shared" si="26"/>
        <v xml:space="preserve"> </v>
      </c>
      <c r="K21" s="25" t="str">
        <f t="shared" si="27"/>
        <v xml:space="preserve"> </v>
      </c>
      <c r="L21" s="25" t="str">
        <f t="shared" si="28"/>
        <v xml:space="preserve"> </v>
      </c>
      <c r="M21" s="29"/>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29"/>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29"/>
    </row>
    <row r="22" spans="1:30" x14ac:dyDescent="0.3">
      <c r="A22" s="83"/>
      <c r="B22" s="83"/>
      <c r="C22" s="29"/>
      <c r="D22" s="25">
        <f>Eokul!J39</f>
        <v>0</v>
      </c>
      <c r="E22" s="25" t="str">
        <f t="shared" si="22"/>
        <v xml:space="preserve"> </v>
      </c>
      <c r="F22" s="25" t="b">
        <f t="shared" si="23"/>
        <v>0</v>
      </c>
      <c r="G22" s="30"/>
      <c r="H22" s="25" t="str">
        <f t="shared" si="24"/>
        <v xml:space="preserve"> </v>
      </c>
      <c r="I22" s="25" t="str">
        <f t="shared" si="25"/>
        <v xml:space="preserve"> </v>
      </c>
      <c r="J22" s="25" t="str">
        <f t="shared" si="26"/>
        <v xml:space="preserve"> </v>
      </c>
      <c r="K22" s="25" t="str">
        <f t="shared" si="27"/>
        <v xml:space="preserve"> </v>
      </c>
      <c r="L22" s="25" t="str">
        <f t="shared" si="28"/>
        <v xml:space="preserve"> </v>
      </c>
      <c r="M22" s="29"/>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29"/>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29"/>
    </row>
    <row r="23" spans="1:30" x14ac:dyDescent="0.3">
      <c r="A23" s="83"/>
      <c r="B23" s="83"/>
      <c r="C23" s="29"/>
      <c r="D23" s="25">
        <f>Eokul!J41</f>
        <v>0</v>
      </c>
      <c r="E23" s="25" t="str">
        <f t="shared" si="22"/>
        <v xml:space="preserve"> </v>
      </c>
      <c r="F23" s="25" t="b">
        <f t="shared" si="23"/>
        <v>0</v>
      </c>
      <c r="G23" s="30"/>
      <c r="H23" s="25" t="str">
        <f t="shared" si="24"/>
        <v xml:space="preserve"> </v>
      </c>
      <c r="I23" s="25" t="str">
        <f t="shared" si="25"/>
        <v xml:space="preserve"> </v>
      </c>
      <c r="J23" s="25" t="str">
        <f t="shared" si="26"/>
        <v xml:space="preserve"> </v>
      </c>
      <c r="K23" s="25" t="str">
        <f t="shared" si="27"/>
        <v xml:space="preserve"> </v>
      </c>
      <c r="L23" s="25" t="str">
        <f t="shared" si="28"/>
        <v xml:space="preserve"> </v>
      </c>
      <c r="M23" s="29"/>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29"/>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29"/>
    </row>
    <row r="24" spans="1:30" x14ac:dyDescent="0.3">
      <c r="A24" s="83"/>
      <c r="B24" s="83"/>
      <c r="C24" s="29"/>
      <c r="D24" s="25">
        <f>Eokul!J43</f>
        <v>0</v>
      </c>
      <c r="E24" s="25" t="str">
        <f t="shared" si="22"/>
        <v xml:space="preserve"> </v>
      </c>
      <c r="F24" s="25" t="b">
        <f t="shared" si="23"/>
        <v>0</v>
      </c>
      <c r="G24" s="30"/>
      <c r="H24" s="25" t="str">
        <f t="shared" si="24"/>
        <v xml:space="preserve"> </v>
      </c>
      <c r="I24" s="25" t="str">
        <f t="shared" si="25"/>
        <v xml:space="preserve"> </v>
      </c>
      <c r="J24" s="25" t="str">
        <f t="shared" si="26"/>
        <v xml:space="preserve"> </v>
      </c>
      <c r="K24" s="25" t="str">
        <f t="shared" si="27"/>
        <v xml:space="preserve"> </v>
      </c>
      <c r="L24" s="25" t="str">
        <f t="shared" si="28"/>
        <v xml:space="preserve"> </v>
      </c>
      <c r="M24" s="29"/>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29"/>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29"/>
    </row>
    <row r="25" spans="1:30" x14ac:dyDescent="0.3">
      <c r="A25" s="83"/>
      <c r="B25" s="83"/>
      <c r="C25" s="29"/>
      <c r="D25" s="25">
        <f>Eokul!J45</f>
        <v>0</v>
      </c>
      <c r="E25" s="25" t="str">
        <f t="shared" si="22"/>
        <v xml:space="preserve"> </v>
      </c>
      <c r="F25" s="25" t="b">
        <f t="shared" si="23"/>
        <v>0</v>
      </c>
      <c r="G25" s="30"/>
      <c r="H25" s="25" t="str">
        <f t="shared" si="24"/>
        <v xml:space="preserve"> </v>
      </c>
      <c r="I25" s="25" t="str">
        <f t="shared" si="25"/>
        <v xml:space="preserve"> </v>
      </c>
      <c r="J25" s="25" t="str">
        <f t="shared" si="26"/>
        <v xml:space="preserve"> </v>
      </c>
      <c r="K25" s="25" t="str">
        <f t="shared" si="27"/>
        <v xml:space="preserve"> </v>
      </c>
      <c r="L25" s="25" t="str">
        <f t="shared" si="28"/>
        <v xml:space="preserve"> </v>
      </c>
      <c r="M25" s="29"/>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29"/>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29"/>
    </row>
    <row r="26" spans="1:30" x14ac:dyDescent="0.3">
      <c r="A26" s="83"/>
      <c r="B26" s="83"/>
      <c r="C26" s="29"/>
      <c r="D26" s="25">
        <f>Eokul!J47</f>
        <v>0</v>
      </c>
      <c r="E26" s="25" t="str">
        <f t="shared" si="22"/>
        <v xml:space="preserve"> </v>
      </c>
      <c r="F26" s="25" t="b">
        <f t="shared" si="23"/>
        <v>0</v>
      </c>
      <c r="G26" s="30"/>
      <c r="H26" s="25" t="str">
        <f t="shared" si="24"/>
        <v xml:space="preserve"> </v>
      </c>
      <c r="I26" s="25" t="str">
        <f t="shared" si="25"/>
        <v xml:space="preserve"> </v>
      </c>
      <c r="J26" s="25" t="str">
        <f t="shared" si="26"/>
        <v xml:space="preserve"> </v>
      </c>
      <c r="K26" s="25" t="str">
        <f t="shared" si="27"/>
        <v xml:space="preserve"> </v>
      </c>
      <c r="L26" s="25" t="str">
        <f t="shared" si="28"/>
        <v xml:space="preserve"> </v>
      </c>
      <c r="M26" s="29"/>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29"/>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29"/>
    </row>
    <row r="27" spans="1:30" x14ac:dyDescent="0.3">
      <c r="A27" s="83"/>
      <c r="B27" s="83"/>
      <c r="C27" s="29"/>
      <c r="D27" s="25">
        <f>Eokul!J49</f>
        <v>0</v>
      </c>
      <c r="E27" s="25" t="str">
        <f t="shared" si="22"/>
        <v xml:space="preserve"> </v>
      </c>
      <c r="F27" s="25" t="b">
        <f t="shared" si="23"/>
        <v>0</v>
      </c>
      <c r="G27" s="30"/>
      <c r="H27" s="25" t="str">
        <f t="shared" si="24"/>
        <v xml:space="preserve"> </v>
      </c>
      <c r="I27" s="25" t="str">
        <f t="shared" si="25"/>
        <v xml:space="preserve"> </v>
      </c>
      <c r="J27" s="25" t="str">
        <f t="shared" si="26"/>
        <v xml:space="preserve"> </v>
      </c>
      <c r="K27" s="25" t="str">
        <f t="shared" si="27"/>
        <v xml:space="preserve"> </v>
      </c>
      <c r="L27" s="25" t="str">
        <f t="shared" si="28"/>
        <v xml:space="preserve"> </v>
      </c>
      <c r="M27" s="29"/>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29"/>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29"/>
    </row>
    <row r="28" spans="1:30" x14ac:dyDescent="0.3">
      <c r="A28" s="83"/>
      <c r="B28" s="83"/>
      <c r="C28" s="29"/>
      <c r="D28" s="25">
        <f>Eokul!J51</f>
        <v>0</v>
      </c>
      <c r="E28" s="25" t="str">
        <f t="shared" si="22"/>
        <v xml:space="preserve"> </v>
      </c>
      <c r="F28" s="25" t="b">
        <f t="shared" si="23"/>
        <v>0</v>
      </c>
      <c r="G28" s="30"/>
      <c r="H28" s="25" t="str">
        <f t="shared" si="24"/>
        <v xml:space="preserve"> </v>
      </c>
      <c r="I28" s="25" t="str">
        <f t="shared" si="25"/>
        <v xml:space="preserve"> </v>
      </c>
      <c r="J28" s="25" t="str">
        <f t="shared" si="26"/>
        <v xml:space="preserve"> </v>
      </c>
      <c r="K28" s="25" t="str">
        <f t="shared" si="27"/>
        <v xml:space="preserve"> </v>
      </c>
      <c r="L28" s="25" t="str">
        <f t="shared" si="28"/>
        <v xml:space="preserve"> </v>
      </c>
      <c r="M28" s="29"/>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29"/>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29"/>
    </row>
    <row r="29" spans="1:30" x14ac:dyDescent="0.3">
      <c r="A29" s="83"/>
      <c r="B29" s="83"/>
      <c r="C29" s="29"/>
      <c r="D29" s="25">
        <f>Eokul!J53</f>
        <v>0</v>
      </c>
      <c r="E29" s="25" t="str">
        <f t="shared" si="22"/>
        <v xml:space="preserve"> </v>
      </c>
      <c r="F29" s="25" t="b">
        <f t="shared" si="23"/>
        <v>0</v>
      </c>
      <c r="G29" s="30"/>
      <c r="H29" s="25" t="str">
        <f t="shared" si="24"/>
        <v xml:space="preserve"> </v>
      </c>
      <c r="I29" s="25" t="str">
        <f t="shared" si="25"/>
        <v xml:space="preserve"> </v>
      </c>
      <c r="J29" s="25" t="str">
        <f t="shared" si="26"/>
        <v xml:space="preserve"> </v>
      </c>
      <c r="K29" s="25" t="str">
        <f t="shared" si="27"/>
        <v xml:space="preserve"> </v>
      </c>
      <c r="L29" s="25" t="str">
        <f t="shared" si="28"/>
        <v xml:space="preserve"> </v>
      </c>
      <c r="M29" s="29"/>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29"/>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29"/>
    </row>
    <row r="30" spans="1:30" x14ac:dyDescent="0.3">
      <c r="A30" s="83"/>
      <c r="B30" s="83"/>
      <c r="C30" s="29"/>
      <c r="D30" s="25">
        <f>Eokul!J55</f>
        <v>0</v>
      </c>
      <c r="E30" s="25" t="str">
        <f t="shared" si="22"/>
        <v xml:space="preserve"> </v>
      </c>
      <c r="F30" s="25" t="b">
        <f t="shared" si="23"/>
        <v>0</v>
      </c>
      <c r="G30" s="30"/>
      <c r="H30" s="25" t="str">
        <f t="shared" si="24"/>
        <v xml:space="preserve"> </v>
      </c>
      <c r="I30" s="25" t="str">
        <f t="shared" si="25"/>
        <v xml:space="preserve"> </v>
      </c>
      <c r="J30" s="25" t="str">
        <f t="shared" si="26"/>
        <v xml:space="preserve"> </v>
      </c>
      <c r="K30" s="25" t="str">
        <f t="shared" si="27"/>
        <v xml:space="preserve"> </v>
      </c>
      <c r="L30" s="25" t="str">
        <f t="shared" si="28"/>
        <v xml:space="preserve"> </v>
      </c>
      <c r="M30" s="29"/>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29"/>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29"/>
    </row>
    <row r="31" spans="1:30" x14ac:dyDescent="0.3">
      <c r="A31" s="83"/>
      <c r="B31" s="83"/>
      <c r="C31" s="29"/>
      <c r="D31" s="25">
        <f>Eokul!J57</f>
        <v>0</v>
      </c>
      <c r="E31" s="25" t="str">
        <f t="shared" si="22"/>
        <v xml:space="preserve"> </v>
      </c>
      <c r="F31" s="25" t="b">
        <f t="shared" si="23"/>
        <v>0</v>
      </c>
      <c r="G31" s="30"/>
      <c r="H31" s="25" t="str">
        <f t="shared" si="24"/>
        <v xml:space="preserve"> </v>
      </c>
      <c r="I31" s="25" t="str">
        <f t="shared" si="25"/>
        <v xml:space="preserve"> </v>
      </c>
      <c r="J31" s="25" t="str">
        <f t="shared" si="26"/>
        <v xml:space="preserve"> </v>
      </c>
      <c r="K31" s="25" t="str">
        <f t="shared" si="27"/>
        <v xml:space="preserve"> </v>
      </c>
      <c r="L31" s="25" t="str">
        <f t="shared" si="28"/>
        <v xml:space="preserve"> </v>
      </c>
      <c r="M31" s="29"/>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29"/>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29"/>
    </row>
    <row r="32" spans="1:30" x14ac:dyDescent="0.3">
      <c r="A32" s="83"/>
      <c r="B32" s="83"/>
      <c r="C32" s="29"/>
      <c r="D32" s="25">
        <f>Eokul!J59</f>
        <v>0</v>
      </c>
      <c r="E32" s="25" t="str">
        <f t="shared" si="22"/>
        <v xml:space="preserve"> </v>
      </c>
      <c r="F32" s="25" t="b">
        <f t="shared" si="23"/>
        <v>0</v>
      </c>
      <c r="G32" s="30"/>
      <c r="H32" s="25" t="str">
        <f t="shared" si="24"/>
        <v xml:space="preserve"> </v>
      </c>
      <c r="I32" s="25" t="str">
        <f t="shared" si="25"/>
        <v xml:space="preserve"> </v>
      </c>
      <c r="J32" s="25" t="str">
        <f t="shared" si="26"/>
        <v xml:space="preserve"> </v>
      </c>
      <c r="K32" s="25" t="str">
        <f t="shared" si="27"/>
        <v xml:space="preserve"> </v>
      </c>
      <c r="L32" s="25" t="str">
        <f t="shared" si="28"/>
        <v xml:space="preserve"> </v>
      </c>
      <c r="M32" s="29"/>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29"/>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29"/>
    </row>
    <row r="33" spans="1:30" x14ac:dyDescent="0.3">
      <c r="A33" s="83"/>
      <c r="B33" s="83"/>
      <c r="C33" s="29"/>
      <c r="D33" s="25">
        <f>Eokul!J61</f>
        <v>0</v>
      </c>
      <c r="E33" s="25" t="str">
        <f t="shared" si="22"/>
        <v xml:space="preserve"> </v>
      </c>
      <c r="F33" s="25" t="b">
        <f t="shared" si="23"/>
        <v>0</v>
      </c>
      <c r="G33" s="30"/>
      <c r="H33" s="25" t="str">
        <f t="shared" si="24"/>
        <v xml:space="preserve"> </v>
      </c>
      <c r="I33" s="25" t="str">
        <f t="shared" si="25"/>
        <v xml:space="preserve"> </v>
      </c>
      <c r="J33" s="25" t="str">
        <f t="shared" si="26"/>
        <v xml:space="preserve"> </v>
      </c>
      <c r="K33" s="25" t="str">
        <f t="shared" si="27"/>
        <v xml:space="preserve"> </v>
      </c>
      <c r="L33" s="25" t="str">
        <f t="shared" si="28"/>
        <v xml:space="preserve"> </v>
      </c>
      <c r="M33" s="29"/>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29"/>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29"/>
    </row>
    <row r="34" spans="1:30" x14ac:dyDescent="0.3">
      <c r="A34" s="83"/>
      <c r="B34" s="83"/>
      <c r="C34" s="29"/>
      <c r="D34" s="25">
        <f>Eokul!J63</f>
        <v>0</v>
      </c>
      <c r="E34" s="25" t="str">
        <f t="shared" si="22"/>
        <v xml:space="preserve"> </v>
      </c>
      <c r="F34" s="25" t="b">
        <f t="shared" si="23"/>
        <v>0</v>
      </c>
      <c r="G34" s="30"/>
      <c r="H34" s="25" t="str">
        <f t="shared" si="24"/>
        <v xml:space="preserve"> </v>
      </c>
      <c r="I34" s="25" t="str">
        <f t="shared" si="25"/>
        <v xml:space="preserve"> </v>
      </c>
      <c r="J34" s="25" t="str">
        <f t="shared" si="26"/>
        <v xml:space="preserve"> </v>
      </c>
      <c r="K34" s="25" t="str">
        <f t="shared" si="27"/>
        <v xml:space="preserve"> </v>
      </c>
      <c r="L34" s="25" t="str">
        <f t="shared" si="28"/>
        <v xml:space="preserve"> </v>
      </c>
      <c r="M34" s="29"/>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29"/>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29"/>
    </row>
    <row r="35" spans="1:30" x14ac:dyDescent="0.3">
      <c r="A35" s="83"/>
      <c r="B35" s="83"/>
      <c r="C35" s="29"/>
      <c r="D35" s="25">
        <f>Eokul!J65</f>
        <v>0</v>
      </c>
      <c r="E35" s="25" t="str">
        <f t="shared" si="22"/>
        <v xml:space="preserve"> </v>
      </c>
      <c r="F35" s="25" t="b">
        <f t="shared" si="23"/>
        <v>0</v>
      </c>
      <c r="G35" s="30"/>
      <c r="H35" s="25" t="str">
        <f t="shared" si="24"/>
        <v xml:space="preserve"> </v>
      </c>
      <c r="I35" s="25" t="str">
        <f t="shared" si="25"/>
        <v xml:space="preserve"> </v>
      </c>
      <c r="J35" s="25" t="str">
        <f t="shared" si="26"/>
        <v xml:space="preserve"> </v>
      </c>
      <c r="K35" s="25" t="str">
        <f t="shared" si="27"/>
        <v xml:space="preserve"> </v>
      </c>
      <c r="L35" s="25" t="str">
        <f t="shared" si="28"/>
        <v xml:space="preserve"> </v>
      </c>
      <c r="M35" s="29"/>
      <c r="N35" s="25" t="str">
        <f t="shared" si="29"/>
        <v xml:space="preserve"> </v>
      </c>
      <c r="O35" s="25" t="str">
        <f t="shared" si="30"/>
        <v xml:space="preserve"> </v>
      </c>
      <c r="P35" s="25" t="str">
        <f t="shared" si="31"/>
        <v xml:space="preserve"> </v>
      </c>
      <c r="Q35" s="25" t="str">
        <f t="shared" si="32"/>
        <v xml:space="preserve"> </v>
      </c>
      <c r="R35" s="25" t="str">
        <f t="shared" si="33"/>
        <v xml:space="preserve"> </v>
      </c>
      <c r="S35" s="25" t="str">
        <f t="shared" si="34"/>
        <v xml:space="preserve"> </v>
      </c>
      <c r="T35" s="25" t="str">
        <f t="shared" si="35"/>
        <v xml:space="preserve"> </v>
      </c>
      <c r="U35" s="25" t="str">
        <f t="shared" si="36"/>
        <v xml:space="preserve"> </v>
      </c>
      <c r="V35" s="25" t="str">
        <f t="shared" si="37"/>
        <v xml:space="preserve"> </v>
      </c>
      <c r="W35" s="25" t="str">
        <f t="shared" si="38"/>
        <v xml:space="preserve"> </v>
      </c>
      <c r="X35" s="29"/>
      <c r="Y35" s="25" t="str">
        <f t="shared" si="39"/>
        <v xml:space="preserve"> </v>
      </c>
      <c r="Z35" s="25" t="str">
        <f t="shared" si="40"/>
        <v xml:space="preserve"> </v>
      </c>
      <c r="AA35" s="25" t="str">
        <f t="shared" si="41"/>
        <v xml:space="preserve"> </v>
      </c>
      <c r="AB35" s="25" t="str">
        <f t="shared" si="42"/>
        <v xml:space="preserve"> </v>
      </c>
      <c r="AC35" s="25" t="str">
        <f t="shared" si="43"/>
        <v xml:space="preserve"> </v>
      </c>
      <c r="AD35" s="29"/>
    </row>
    <row r="36" spans="1:30" x14ac:dyDescent="0.3">
      <c r="A36" s="83"/>
      <c r="B36" s="83"/>
      <c r="C36" s="29"/>
      <c r="D36" s="25">
        <f>Eokul!J67</f>
        <v>0</v>
      </c>
      <c r="E36" s="25" t="str">
        <f t="shared" si="22"/>
        <v xml:space="preserve"> </v>
      </c>
      <c r="F36" s="25" t="b">
        <f t="shared" si="23"/>
        <v>0</v>
      </c>
      <c r="G36" s="30"/>
      <c r="H36" s="25" t="str">
        <f t="shared" si="24"/>
        <v xml:space="preserve"> </v>
      </c>
      <c r="I36" s="25" t="str">
        <f t="shared" si="25"/>
        <v xml:space="preserve"> </v>
      </c>
      <c r="J36" s="25" t="str">
        <f t="shared" si="26"/>
        <v xml:space="preserve"> </v>
      </c>
      <c r="K36" s="25" t="str">
        <f t="shared" si="27"/>
        <v xml:space="preserve"> </v>
      </c>
      <c r="L36" s="25" t="str">
        <f t="shared" si="28"/>
        <v xml:space="preserve"> </v>
      </c>
      <c r="M36" s="29"/>
      <c r="N36" s="25" t="str">
        <f t="shared" si="29"/>
        <v xml:space="preserve"> </v>
      </c>
      <c r="O36" s="25" t="str">
        <f t="shared" si="30"/>
        <v xml:space="preserve"> </v>
      </c>
      <c r="P36" s="25" t="str">
        <f t="shared" si="31"/>
        <v xml:space="preserve"> </v>
      </c>
      <c r="Q36" s="25" t="str">
        <f t="shared" si="32"/>
        <v xml:space="preserve"> </v>
      </c>
      <c r="R36" s="25" t="str">
        <f t="shared" si="33"/>
        <v xml:space="preserve"> </v>
      </c>
      <c r="S36" s="25" t="str">
        <f t="shared" si="34"/>
        <v xml:space="preserve"> </v>
      </c>
      <c r="T36" s="25" t="str">
        <f t="shared" si="35"/>
        <v xml:space="preserve"> </v>
      </c>
      <c r="U36" s="25" t="str">
        <f t="shared" si="36"/>
        <v xml:space="preserve"> </v>
      </c>
      <c r="V36" s="25" t="str">
        <f t="shared" si="37"/>
        <v xml:space="preserve"> </v>
      </c>
      <c r="W36" s="25" t="str">
        <f t="shared" si="38"/>
        <v xml:space="preserve"> </v>
      </c>
      <c r="X36" s="29"/>
      <c r="Y36" s="25" t="str">
        <f t="shared" si="39"/>
        <v xml:space="preserve"> </v>
      </c>
      <c r="Z36" s="25" t="str">
        <f t="shared" si="40"/>
        <v xml:space="preserve"> </v>
      </c>
      <c r="AA36" s="25" t="str">
        <f t="shared" si="41"/>
        <v xml:space="preserve"> </v>
      </c>
      <c r="AB36" s="25" t="str">
        <f t="shared" si="42"/>
        <v xml:space="preserve"> </v>
      </c>
      <c r="AC36" s="25" t="str">
        <f t="shared" si="43"/>
        <v xml:space="preserve"> </v>
      </c>
      <c r="AD36" s="29"/>
    </row>
    <row r="37" spans="1:30" x14ac:dyDescent="0.3">
      <c r="A37" s="83"/>
      <c r="B37" s="83"/>
      <c r="C37" s="29"/>
      <c r="D37" s="25">
        <f>Eokul!J69</f>
        <v>0</v>
      </c>
      <c r="E37" s="25" t="str">
        <f t="shared" si="22"/>
        <v xml:space="preserve"> </v>
      </c>
      <c r="F37" s="25" t="b">
        <f t="shared" si="23"/>
        <v>0</v>
      </c>
      <c r="G37" s="30"/>
      <c r="H37" s="25" t="str">
        <f t="shared" si="24"/>
        <v xml:space="preserve"> </v>
      </c>
      <c r="I37" s="25" t="str">
        <f t="shared" si="25"/>
        <v xml:space="preserve"> </v>
      </c>
      <c r="J37" s="25" t="str">
        <f t="shared" si="26"/>
        <v xml:space="preserve"> </v>
      </c>
      <c r="K37" s="25" t="str">
        <f t="shared" si="27"/>
        <v xml:space="preserve"> </v>
      </c>
      <c r="L37" s="25" t="str">
        <f t="shared" si="28"/>
        <v xml:space="preserve"> </v>
      </c>
      <c r="M37" s="29"/>
      <c r="N37" s="25" t="str">
        <f t="shared" si="29"/>
        <v xml:space="preserve"> </v>
      </c>
      <c r="O37" s="25" t="str">
        <f t="shared" si="30"/>
        <v xml:space="preserve"> </v>
      </c>
      <c r="P37" s="25" t="str">
        <f t="shared" si="31"/>
        <v xml:space="preserve"> </v>
      </c>
      <c r="Q37" s="25" t="str">
        <f t="shared" si="32"/>
        <v xml:space="preserve"> </v>
      </c>
      <c r="R37" s="25" t="str">
        <f t="shared" si="33"/>
        <v xml:space="preserve"> </v>
      </c>
      <c r="S37" s="25" t="str">
        <f t="shared" si="34"/>
        <v xml:space="preserve"> </v>
      </c>
      <c r="T37" s="25" t="str">
        <f t="shared" si="35"/>
        <v xml:space="preserve"> </v>
      </c>
      <c r="U37" s="25" t="str">
        <f t="shared" si="36"/>
        <v xml:space="preserve"> </v>
      </c>
      <c r="V37" s="25" t="str">
        <f t="shared" si="37"/>
        <v xml:space="preserve"> </v>
      </c>
      <c r="W37" s="25" t="str">
        <f t="shared" si="38"/>
        <v xml:space="preserve"> </v>
      </c>
      <c r="X37" s="29"/>
      <c r="Y37" s="25" t="str">
        <f t="shared" si="39"/>
        <v xml:space="preserve"> </v>
      </c>
      <c r="Z37" s="25" t="str">
        <f t="shared" si="40"/>
        <v xml:space="preserve"> </v>
      </c>
      <c r="AA37" s="25" t="str">
        <f t="shared" si="41"/>
        <v xml:space="preserve"> </v>
      </c>
      <c r="AB37" s="25" t="str">
        <f t="shared" si="42"/>
        <v xml:space="preserve"> </v>
      </c>
      <c r="AC37" s="25" t="str">
        <f t="shared" si="43"/>
        <v xml:space="preserve"> </v>
      </c>
      <c r="AD37" s="29"/>
    </row>
    <row r="38" spans="1:30" x14ac:dyDescent="0.3">
      <c r="A38" s="83"/>
      <c r="B38" s="83"/>
      <c r="C38" s="29"/>
      <c r="D38" s="25">
        <f>Eokul!J71</f>
        <v>0</v>
      </c>
      <c r="E38" s="25" t="str">
        <f t="shared" si="22"/>
        <v xml:space="preserve"> </v>
      </c>
      <c r="F38" s="25" t="b">
        <f t="shared" si="23"/>
        <v>0</v>
      </c>
      <c r="G38" s="30"/>
      <c r="H38" s="25" t="str">
        <f t="shared" si="24"/>
        <v xml:space="preserve"> </v>
      </c>
      <c r="I38" s="25" t="str">
        <f t="shared" si="25"/>
        <v xml:space="preserve"> </v>
      </c>
      <c r="J38" s="25" t="str">
        <f t="shared" si="26"/>
        <v xml:space="preserve"> </v>
      </c>
      <c r="K38" s="25" t="str">
        <f t="shared" si="27"/>
        <v xml:space="preserve"> </v>
      </c>
      <c r="L38" s="25" t="str">
        <f t="shared" si="28"/>
        <v xml:space="preserve"> </v>
      </c>
      <c r="M38" s="29"/>
      <c r="N38" s="25" t="str">
        <f t="shared" si="29"/>
        <v xml:space="preserve"> </v>
      </c>
      <c r="O38" s="25" t="str">
        <f t="shared" si="30"/>
        <v xml:space="preserve"> </v>
      </c>
      <c r="P38" s="25" t="str">
        <f t="shared" si="31"/>
        <v xml:space="preserve"> </v>
      </c>
      <c r="Q38" s="25" t="str">
        <f t="shared" si="32"/>
        <v xml:space="preserve"> </v>
      </c>
      <c r="R38" s="25" t="str">
        <f t="shared" si="33"/>
        <v xml:space="preserve"> </v>
      </c>
      <c r="S38" s="25" t="str">
        <f t="shared" si="34"/>
        <v xml:space="preserve"> </v>
      </c>
      <c r="T38" s="25" t="str">
        <f t="shared" si="35"/>
        <v xml:space="preserve"> </v>
      </c>
      <c r="U38" s="25" t="str">
        <f t="shared" si="36"/>
        <v xml:space="preserve"> </v>
      </c>
      <c r="V38" s="25" t="str">
        <f t="shared" si="37"/>
        <v xml:space="preserve"> </v>
      </c>
      <c r="W38" s="25" t="str">
        <f t="shared" si="38"/>
        <v xml:space="preserve"> </v>
      </c>
      <c r="X38" s="29"/>
      <c r="Y38" s="25" t="str">
        <f t="shared" si="39"/>
        <v xml:space="preserve"> </v>
      </c>
      <c r="Z38" s="25" t="str">
        <f t="shared" si="40"/>
        <v xml:space="preserve"> </v>
      </c>
      <c r="AA38" s="25" t="str">
        <f t="shared" si="41"/>
        <v xml:space="preserve"> </v>
      </c>
      <c r="AB38" s="25" t="str">
        <f t="shared" si="42"/>
        <v xml:space="preserve"> </v>
      </c>
      <c r="AC38" s="25" t="str">
        <f t="shared" si="43"/>
        <v xml:space="preserve"> </v>
      </c>
      <c r="AD38" s="29"/>
    </row>
    <row r="39" spans="1:30" x14ac:dyDescent="0.3">
      <c r="A39" s="83"/>
      <c r="B39" s="83"/>
      <c r="C39" s="29"/>
      <c r="D39" s="25">
        <f>Eokul!J73</f>
        <v>0</v>
      </c>
      <c r="E39" s="25" t="str">
        <f t="shared" si="22"/>
        <v xml:space="preserve"> </v>
      </c>
      <c r="F39" s="25" t="b">
        <f t="shared" si="23"/>
        <v>0</v>
      </c>
      <c r="G39" s="30"/>
      <c r="H39" s="25" t="str">
        <f t="shared" si="24"/>
        <v xml:space="preserve"> </v>
      </c>
      <c r="I39" s="25" t="str">
        <f t="shared" si="25"/>
        <v xml:space="preserve"> </v>
      </c>
      <c r="J39" s="25" t="str">
        <f t="shared" si="26"/>
        <v xml:space="preserve"> </v>
      </c>
      <c r="K39" s="25" t="str">
        <f t="shared" si="27"/>
        <v xml:space="preserve"> </v>
      </c>
      <c r="L39" s="25" t="str">
        <f t="shared" si="28"/>
        <v xml:space="preserve"> </v>
      </c>
      <c r="M39" s="29"/>
      <c r="N39" s="25" t="str">
        <f t="shared" si="29"/>
        <v xml:space="preserve"> </v>
      </c>
      <c r="O39" s="25" t="str">
        <f t="shared" si="30"/>
        <v xml:space="preserve"> </v>
      </c>
      <c r="P39" s="25" t="str">
        <f t="shared" si="31"/>
        <v xml:space="preserve"> </v>
      </c>
      <c r="Q39" s="25" t="str">
        <f t="shared" si="32"/>
        <v xml:space="preserve"> </v>
      </c>
      <c r="R39" s="25" t="str">
        <f t="shared" si="33"/>
        <v xml:space="preserve"> </v>
      </c>
      <c r="S39" s="25" t="str">
        <f t="shared" si="34"/>
        <v xml:space="preserve"> </v>
      </c>
      <c r="T39" s="25" t="str">
        <f t="shared" si="35"/>
        <v xml:space="preserve"> </v>
      </c>
      <c r="U39" s="25" t="str">
        <f t="shared" si="36"/>
        <v xml:space="preserve"> </v>
      </c>
      <c r="V39" s="25" t="str">
        <f t="shared" si="37"/>
        <v xml:space="preserve"> </v>
      </c>
      <c r="W39" s="25" t="str">
        <f t="shared" si="38"/>
        <v xml:space="preserve"> </v>
      </c>
      <c r="X39" s="29"/>
      <c r="Y39" s="25" t="str">
        <f t="shared" si="39"/>
        <v xml:space="preserve"> </v>
      </c>
      <c r="Z39" s="25" t="str">
        <f t="shared" si="40"/>
        <v xml:space="preserve"> </v>
      </c>
      <c r="AA39" s="25" t="str">
        <f t="shared" si="41"/>
        <v xml:space="preserve"> </v>
      </c>
      <c r="AB39" s="25" t="str">
        <f t="shared" si="42"/>
        <v xml:space="preserve"> </v>
      </c>
      <c r="AC39" s="25" t="str">
        <f t="shared" si="43"/>
        <v xml:space="preserve"> </v>
      </c>
      <c r="AD39" s="29"/>
    </row>
    <row r="40" spans="1:30" x14ac:dyDescent="0.3">
      <c r="A40" s="83"/>
      <c r="B40" s="83"/>
      <c r="C40" s="29"/>
      <c r="D40" s="25">
        <f>Eokul!J75</f>
        <v>0</v>
      </c>
      <c r="E40" s="25" t="str">
        <f t="shared" si="22"/>
        <v xml:space="preserve"> </v>
      </c>
      <c r="F40" s="25" t="b">
        <f t="shared" si="23"/>
        <v>0</v>
      </c>
      <c r="G40" s="30"/>
      <c r="H40" s="25" t="str">
        <f t="shared" si="24"/>
        <v xml:space="preserve"> </v>
      </c>
      <c r="I40" s="25" t="str">
        <f t="shared" si="25"/>
        <v xml:space="preserve"> </v>
      </c>
      <c r="J40" s="25" t="str">
        <f t="shared" si="26"/>
        <v xml:space="preserve"> </v>
      </c>
      <c r="K40" s="25" t="str">
        <f t="shared" si="27"/>
        <v xml:space="preserve"> </v>
      </c>
      <c r="L40" s="25" t="str">
        <f t="shared" si="28"/>
        <v xml:space="preserve"> </v>
      </c>
      <c r="M40" s="29"/>
      <c r="N40" s="25" t="str">
        <f t="shared" si="29"/>
        <v xml:space="preserve"> </v>
      </c>
      <c r="O40" s="25" t="str">
        <f t="shared" si="30"/>
        <v xml:space="preserve"> </v>
      </c>
      <c r="P40" s="25" t="str">
        <f t="shared" si="31"/>
        <v xml:space="preserve"> </v>
      </c>
      <c r="Q40" s="25" t="str">
        <f t="shared" si="32"/>
        <v xml:space="preserve"> </v>
      </c>
      <c r="R40" s="25" t="str">
        <f t="shared" si="33"/>
        <v xml:space="preserve"> </v>
      </c>
      <c r="S40" s="25" t="str">
        <f t="shared" si="34"/>
        <v xml:space="preserve"> </v>
      </c>
      <c r="T40" s="25" t="str">
        <f t="shared" si="35"/>
        <v xml:space="preserve"> </v>
      </c>
      <c r="U40" s="25" t="str">
        <f t="shared" si="36"/>
        <v xml:space="preserve"> </v>
      </c>
      <c r="V40" s="25" t="str">
        <f t="shared" si="37"/>
        <v xml:space="preserve"> </v>
      </c>
      <c r="W40" s="25" t="str">
        <f t="shared" si="38"/>
        <v xml:space="preserve"> </v>
      </c>
      <c r="X40" s="29"/>
      <c r="Y40" s="25" t="str">
        <f t="shared" si="39"/>
        <v xml:space="preserve"> </v>
      </c>
      <c r="Z40" s="25" t="str">
        <f t="shared" si="40"/>
        <v xml:space="preserve"> </v>
      </c>
      <c r="AA40" s="25" t="str">
        <f t="shared" si="41"/>
        <v xml:space="preserve"> </v>
      </c>
      <c r="AB40" s="25" t="str">
        <f t="shared" si="42"/>
        <v xml:space="preserve"> </v>
      </c>
      <c r="AC40" s="25" t="str">
        <f t="shared" si="43"/>
        <v xml:space="preserve"> </v>
      </c>
      <c r="AD40" s="29"/>
    </row>
    <row r="41" spans="1:30" x14ac:dyDescent="0.3">
      <c r="A41" s="83"/>
      <c r="B41" s="83"/>
      <c r="C41" s="29"/>
      <c r="D41" s="25">
        <f>Eokul!J77</f>
        <v>0</v>
      </c>
      <c r="E41" s="25" t="str">
        <f t="shared" si="22"/>
        <v xml:space="preserve"> </v>
      </c>
      <c r="F41" s="25" t="b">
        <f t="shared" si="23"/>
        <v>0</v>
      </c>
      <c r="G41" s="30"/>
      <c r="H41" s="25" t="str">
        <f t="shared" si="24"/>
        <v xml:space="preserve"> </v>
      </c>
      <c r="I41" s="25" t="str">
        <f t="shared" si="25"/>
        <v xml:space="preserve"> </v>
      </c>
      <c r="J41" s="25" t="str">
        <f t="shared" si="26"/>
        <v xml:space="preserve"> </v>
      </c>
      <c r="K41" s="25" t="str">
        <f t="shared" si="27"/>
        <v xml:space="preserve"> </v>
      </c>
      <c r="L41" s="25" t="str">
        <f t="shared" si="28"/>
        <v xml:space="preserve"> </v>
      </c>
      <c r="M41" s="29"/>
      <c r="N41" s="25" t="str">
        <f t="shared" si="29"/>
        <v xml:space="preserve"> </v>
      </c>
      <c r="O41" s="25" t="str">
        <f t="shared" si="30"/>
        <v xml:space="preserve"> </v>
      </c>
      <c r="P41" s="25" t="str">
        <f t="shared" si="31"/>
        <v xml:space="preserve"> </v>
      </c>
      <c r="Q41" s="25" t="str">
        <f t="shared" si="32"/>
        <v xml:space="preserve"> </v>
      </c>
      <c r="R41" s="25" t="str">
        <f t="shared" si="33"/>
        <v xml:space="preserve"> </v>
      </c>
      <c r="S41" s="25" t="str">
        <f t="shared" si="34"/>
        <v xml:space="preserve"> </v>
      </c>
      <c r="T41" s="25" t="str">
        <f t="shared" si="35"/>
        <v xml:space="preserve"> </v>
      </c>
      <c r="U41" s="25" t="str">
        <f t="shared" si="36"/>
        <v xml:space="preserve"> </v>
      </c>
      <c r="V41" s="25" t="str">
        <f t="shared" si="37"/>
        <v xml:space="preserve"> </v>
      </c>
      <c r="W41" s="25" t="str">
        <f t="shared" si="38"/>
        <v xml:space="preserve"> </v>
      </c>
      <c r="X41" s="29"/>
      <c r="Y41" s="25" t="str">
        <f t="shared" si="39"/>
        <v xml:space="preserve"> </v>
      </c>
      <c r="Z41" s="25" t="str">
        <f t="shared" si="40"/>
        <v xml:space="preserve"> </v>
      </c>
      <c r="AA41" s="25" t="str">
        <f t="shared" si="41"/>
        <v xml:space="preserve"> </v>
      </c>
      <c r="AB41" s="25" t="str">
        <f t="shared" si="42"/>
        <v xml:space="preserve"> </v>
      </c>
      <c r="AC41" s="25" t="str">
        <f t="shared" si="43"/>
        <v xml:space="preserve"> </v>
      </c>
      <c r="AD41" s="29"/>
    </row>
    <row r="42" spans="1:30" x14ac:dyDescent="0.3">
      <c r="A42" s="83"/>
      <c r="B42" s="83"/>
      <c r="C42" s="29"/>
      <c r="D42" s="25">
        <f>Eokul!J79</f>
        <v>0</v>
      </c>
      <c r="E42" s="25" t="str">
        <f t="shared" si="22"/>
        <v xml:space="preserve"> </v>
      </c>
      <c r="F42" s="25" t="b">
        <f t="shared" si="23"/>
        <v>0</v>
      </c>
      <c r="G42" s="30"/>
      <c r="H42" s="25" t="str">
        <f t="shared" si="24"/>
        <v xml:space="preserve"> </v>
      </c>
      <c r="I42" s="25" t="str">
        <f t="shared" si="25"/>
        <v xml:space="preserve"> </v>
      </c>
      <c r="J42" s="25" t="str">
        <f t="shared" si="26"/>
        <v xml:space="preserve"> </v>
      </c>
      <c r="K42" s="25" t="str">
        <f t="shared" si="27"/>
        <v xml:space="preserve"> </v>
      </c>
      <c r="L42" s="25" t="str">
        <f t="shared" si="28"/>
        <v xml:space="preserve"> </v>
      </c>
      <c r="M42" s="29"/>
      <c r="N42" s="25" t="str">
        <f t="shared" si="29"/>
        <v xml:space="preserve"> </v>
      </c>
      <c r="O42" s="25" t="str">
        <f t="shared" si="30"/>
        <v xml:space="preserve"> </v>
      </c>
      <c r="P42" s="25" t="str">
        <f t="shared" si="31"/>
        <v xml:space="preserve"> </v>
      </c>
      <c r="Q42" s="25" t="str">
        <f t="shared" si="32"/>
        <v xml:space="preserve"> </v>
      </c>
      <c r="R42" s="25" t="str">
        <f t="shared" si="33"/>
        <v xml:space="preserve"> </v>
      </c>
      <c r="S42" s="25" t="str">
        <f t="shared" si="34"/>
        <v xml:space="preserve"> </v>
      </c>
      <c r="T42" s="25" t="str">
        <f t="shared" si="35"/>
        <v xml:space="preserve"> </v>
      </c>
      <c r="U42" s="25" t="str">
        <f t="shared" si="36"/>
        <v xml:space="preserve"> </v>
      </c>
      <c r="V42" s="25" t="str">
        <f t="shared" si="37"/>
        <v xml:space="preserve"> </v>
      </c>
      <c r="W42" s="25" t="str">
        <f t="shared" si="38"/>
        <v xml:space="preserve"> </v>
      </c>
      <c r="X42" s="29"/>
      <c r="Y42" s="25" t="str">
        <f t="shared" si="39"/>
        <v xml:space="preserve"> </v>
      </c>
      <c r="Z42" s="25" t="str">
        <f t="shared" si="40"/>
        <v xml:space="preserve"> </v>
      </c>
      <c r="AA42" s="25" t="str">
        <f t="shared" si="41"/>
        <v xml:space="preserve"> </v>
      </c>
      <c r="AB42" s="25" t="str">
        <f t="shared" si="42"/>
        <v xml:space="preserve"> </v>
      </c>
      <c r="AC42" s="25" t="str">
        <f t="shared" si="43"/>
        <v xml:space="preserve"> </v>
      </c>
      <c r="AD42" s="29"/>
    </row>
    <row r="43" spans="1:30" x14ac:dyDescent="0.3">
      <c r="A43" s="83"/>
      <c r="B43" s="83"/>
      <c r="C43" s="29"/>
      <c r="D43" s="25">
        <f>Eokul!J81</f>
        <v>0</v>
      </c>
      <c r="E43" s="25" t="str">
        <f t="shared" si="22"/>
        <v xml:space="preserve"> </v>
      </c>
      <c r="F43" s="25" t="b">
        <f t="shared" si="23"/>
        <v>0</v>
      </c>
      <c r="G43" s="30"/>
      <c r="H43" s="25" t="str">
        <f t="shared" si="24"/>
        <v xml:space="preserve"> </v>
      </c>
      <c r="I43" s="25" t="str">
        <f t="shared" si="25"/>
        <v xml:space="preserve"> </v>
      </c>
      <c r="J43" s="25" t="str">
        <f t="shared" si="26"/>
        <v xml:space="preserve"> </v>
      </c>
      <c r="K43" s="25" t="str">
        <f t="shared" si="27"/>
        <v xml:space="preserve"> </v>
      </c>
      <c r="L43" s="25" t="str">
        <f t="shared" si="28"/>
        <v xml:space="preserve"> </v>
      </c>
      <c r="M43" s="29"/>
      <c r="N43" s="25" t="str">
        <f t="shared" si="29"/>
        <v xml:space="preserve"> </v>
      </c>
      <c r="O43" s="25" t="str">
        <f t="shared" si="30"/>
        <v xml:space="preserve"> </v>
      </c>
      <c r="P43" s="25" t="str">
        <f t="shared" si="31"/>
        <v xml:space="preserve"> </v>
      </c>
      <c r="Q43" s="25" t="str">
        <f t="shared" si="32"/>
        <v xml:space="preserve"> </v>
      </c>
      <c r="R43" s="25" t="str">
        <f t="shared" si="33"/>
        <v xml:space="preserve"> </v>
      </c>
      <c r="S43" s="25" t="str">
        <f t="shared" si="34"/>
        <v xml:space="preserve"> </v>
      </c>
      <c r="T43" s="25" t="str">
        <f t="shared" si="35"/>
        <v xml:space="preserve"> </v>
      </c>
      <c r="U43" s="25" t="str">
        <f t="shared" si="36"/>
        <v xml:space="preserve"> </v>
      </c>
      <c r="V43" s="25" t="str">
        <f t="shared" si="37"/>
        <v xml:space="preserve"> </v>
      </c>
      <c r="W43" s="25" t="str">
        <f t="shared" si="38"/>
        <v xml:space="preserve"> </v>
      </c>
      <c r="X43" s="29"/>
      <c r="Y43" s="25" t="str">
        <f t="shared" si="39"/>
        <v xml:space="preserve"> </v>
      </c>
      <c r="Z43" s="25" t="str">
        <f t="shared" si="40"/>
        <v xml:space="preserve"> </v>
      </c>
      <c r="AA43" s="25" t="str">
        <f t="shared" si="41"/>
        <v xml:space="preserve"> </v>
      </c>
      <c r="AB43" s="25" t="str">
        <f t="shared" si="42"/>
        <v xml:space="preserve"> </v>
      </c>
      <c r="AC43" s="25" t="str">
        <f t="shared" si="43"/>
        <v xml:space="preserve"> </v>
      </c>
      <c r="AD43" s="29"/>
    </row>
    <row r="44" spans="1:30" x14ac:dyDescent="0.3">
      <c r="A44" s="83"/>
      <c r="B44" s="83"/>
      <c r="C44" s="29"/>
      <c r="D44" s="25">
        <f>Eokul!J83</f>
        <v>0</v>
      </c>
      <c r="E44" s="25" t="str">
        <f t="shared" si="22"/>
        <v xml:space="preserve"> </v>
      </c>
      <c r="F44" s="25" t="b">
        <f t="shared" si="23"/>
        <v>0</v>
      </c>
      <c r="G44" s="30"/>
      <c r="H44" s="25" t="str">
        <f t="shared" si="24"/>
        <v xml:space="preserve"> </v>
      </c>
      <c r="I44" s="25" t="str">
        <f t="shared" si="25"/>
        <v xml:space="preserve"> </v>
      </c>
      <c r="J44" s="25" t="str">
        <f t="shared" si="26"/>
        <v xml:space="preserve"> </v>
      </c>
      <c r="K44" s="25" t="str">
        <f t="shared" si="27"/>
        <v xml:space="preserve"> </v>
      </c>
      <c r="L44" s="25" t="str">
        <f t="shared" si="28"/>
        <v xml:space="preserve"> </v>
      </c>
      <c r="M44" s="29"/>
      <c r="N44" s="25" t="str">
        <f t="shared" si="29"/>
        <v xml:space="preserve"> </v>
      </c>
      <c r="O44" s="25" t="str">
        <f t="shared" si="30"/>
        <v xml:space="preserve"> </v>
      </c>
      <c r="P44" s="25" t="str">
        <f t="shared" si="31"/>
        <v xml:space="preserve"> </v>
      </c>
      <c r="Q44" s="25" t="str">
        <f t="shared" si="32"/>
        <v xml:space="preserve"> </v>
      </c>
      <c r="R44" s="25" t="str">
        <f t="shared" si="33"/>
        <v xml:space="preserve"> </v>
      </c>
      <c r="S44" s="25" t="str">
        <f t="shared" si="34"/>
        <v xml:space="preserve"> </v>
      </c>
      <c r="T44" s="25" t="str">
        <f t="shared" si="35"/>
        <v xml:space="preserve"> </v>
      </c>
      <c r="U44" s="25" t="str">
        <f t="shared" si="36"/>
        <v xml:space="preserve"> </v>
      </c>
      <c r="V44" s="25" t="str">
        <f t="shared" si="37"/>
        <v xml:space="preserve"> </v>
      </c>
      <c r="W44" s="25" t="str">
        <f t="shared" si="38"/>
        <v xml:space="preserve"> </v>
      </c>
      <c r="X44" s="29"/>
      <c r="Y44" s="25" t="str">
        <f t="shared" si="39"/>
        <v xml:space="preserve"> </v>
      </c>
      <c r="Z44" s="25" t="str">
        <f t="shared" si="40"/>
        <v xml:space="preserve"> </v>
      </c>
      <c r="AA44" s="25" t="str">
        <f t="shared" si="41"/>
        <v xml:space="preserve"> </v>
      </c>
      <c r="AB44" s="25" t="str">
        <f t="shared" si="42"/>
        <v xml:space="preserve"> </v>
      </c>
      <c r="AC44" s="25" t="str">
        <f t="shared" si="43"/>
        <v xml:space="preserve"> </v>
      </c>
      <c r="AD44" s="29"/>
    </row>
    <row r="45" spans="1:30" x14ac:dyDescent="0.3">
      <c r="A45" s="83"/>
      <c r="B45" s="83"/>
      <c r="C45" s="29"/>
      <c r="D45" s="25">
        <f>Eokul!J85</f>
        <v>0</v>
      </c>
      <c r="E45" s="25" t="str">
        <f t="shared" si="22"/>
        <v xml:space="preserve"> </v>
      </c>
      <c r="F45" s="25" t="b">
        <f t="shared" si="23"/>
        <v>0</v>
      </c>
      <c r="G45" s="30"/>
      <c r="H45" s="25" t="str">
        <f t="shared" si="24"/>
        <v xml:space="preserve"> </v>
      </c>
      <c r="I45" s="25" t="str">
        <f t="shared" si="25"/>
        <v xml:space="preserve"> </v>
      </c>
      <c r="J45" s="25" t="str">
        <f t="shared" si="26"/>
        <v xml:space="preserve"> </v>
      </c>
      <c r="K45" s="25" t="str">
        <f t="shared" si="27"/>
        <v xml:space="preserve"> </v>
      </c>
      <c r="L45" s="25" t="str">
        <f t="shared" si="28"/>
        <v xml:space="preserve"> </v>
      </c>
      <c r="M45" s="29"/>
      <c r="N45" s="25" t="str">
        <f t="shared" si="29"/>
        <v xml:space="preserve"> </v>
      </c>
      <c r="O45" s="25" t="str">
        <f t="shared" si="30"/>
        <v xml:space="preserve"> </v>
      </c>
      <c r="P45" s="25" t="str">
        <f t="shared" si="31"/>
        <v xml:space="preserve"> </v>
      </c>
      <c r="Q45" s="25" t="str">
        <f t="shared" si="32"/>
        <v xml:space="preserve"> </v>
      </c>
      <c r="R45" s="25" t="str">
        <f t="shared" si="33"/>
        <v xml:space="preserve"> </v>
      </c>
      <c r="S45" s="25" t="str">
        <f t="shared" si="34"/>
        <v xml:space="preserve"> </v>
      </c>
      <c r="T45" s="25" t="str">
        <f t="shared" si="35"/>
        <v xml:space="preserve"> </v>
      </c>
      <c r="U45" s="25" t="str">
        <f t="shared" si="36"/>
        <v xml:space="preserve"> </v>
      </c>
      <c r="V45" s="25" t="str">
        <f t="shared" si="37"/>
        <v xml:space="preserve"> </v>
      </c>
      <c r="W45" s="25" t="str">
        <f t="shared" si="38"/>
        <v xml:space="preserve"> </v>
      </c>
      <c r="X45" s="29"/>
      <c r="Y45" s="25" t="str">
        <f t="shared" si="39"/>
        <v xml:space="preserve"> </v>
      </c>
      <c r="Z45" s="25" t="str">
        <f t="shared" si="40"/>
        <v xml:space="preserve"> </v>
      </c>
      <c r="AA45" s="25" t="str">
        <f t="shared" si="41"/>
        <v xml:space="preserve"> </v>
      </c>
      <c r="AB45" s="25" t="str">
        <f t="shared" si="42"/>
        <v xml:space="preserve"> </v>
      </c>
      <c r="AC45" s="25" t="str">
        <f t="shared" si="43"/>
        <v xml:space="preserve"> </v>
      </c>
      <c r="AD45" s="29"/>
    </row>
    <row r="46" spans="1:30" x14ac:dyDescent="0.3">
      <c r="A46" s="83"/>
      <c r="B46" s="83"/>
      <c r="C46" s="29"/>
      <c r="D46" s="25">
        <f>Eokul!J87</f>
        <v>0</v>
      </c>
      <c r="E46" s="25" t="str">
        <f t="shared" si="22"/>
        <v xml:space="preserve"> </v>
      </c>
      <c r="F46" s="25" t="b">
        <f t="shared" si="23"/>
        <v>0</v>
      </c>
      <c r="G46" s="30"/>
      <c r="H46" s="25" t="str">
        <f t="shared" si="24"/>
        <v xml:space="preserve"> </v>
      </c>
      <c r="I46" s="25" t="str">
        <f t="shared" si="25"/>
        <v xml:space="preserve"> </v>
      </c>
      <c r="J46" s="25" t="str">
        <f t="shared" si="26"/>
        <v xml:space="preserve"> </v>
      </c>
      <c r="K46" s="25" t="str">
        <f t="shared" si="27"/>
        <v xml:space="preserve"> </v>
      </c>
      <c r="L46" s="25" t="str">
        <f t="shared" si="28"/>
        <v xml:space="preserve"> </v>
      </c>
      <c r="M46" s="29"/>
      <c r="N46" s="25" t="str">
        <f t="shared" si="29"/>
        <v xml:space="preserve"> </v>
      </c>
      <c r="O46" s="25" t="str">
        <f t="shared" si="30"/>
        <v xml:space="preserve"> </v>
      </c>
      <c r="P46" s="25" t="str">
        <f t="shared" si="31"/>
        <v xml:space="preserve"> </v>
      </c>
      <c r="Q46" s="25" t="str">
        <f t="shared" si="32"/>
        <v xml:space="preserve"> </v>
      </c>
      <c r="R46" s="25" t="str">
        <f t="shared" si="33"/>
        <v xml:space="preserve"> </v>
      </c>
      <c r="S46" s="25" t="str">
        <f t="shared" si="34"/>
        <v xml:space="preserve"> </v>
      </c>
      <c r="T46" s="25" t="str">
        <f t="shared" si="35"/>
        <v xml:space="preserve"> </v>
      </c>
      <c r="U46" s="25" t="str">
        <f t="shared" si="36"/>
        <v xml:space="preserve"> </v>
      </c>
      <c r="V46" s="25" t="str">
        <f t="shared" si="37"/>
        <v xml:space="preserve"> </v>
      </c>
      <c r="W46" s="25" t="str">
        <f t="shared" si="38"/>
        <v xml:space="preserve"> </v>
      </c>
      <c r="X46" s="29"/>
      <c r="Y46" s="25" t="str">
        <f t="shared" si="39"/>
        <v xml:space="preserve"> </v>
      </c>
      <c r="Z46" s="25" t="str">
        <f t="shared" si="40"/>
        <v xml:space="preserve"> </v>
      </c>
      <c r="AA46" s="25" t="str">
        <f t="shared" si="41"/>
        <v xml:space="preserve"> </v>
      </c>
      <c r="AB46" s="25" t="str">
        <f t="shared" si="42"/>
        <v xml:space="preserve"> </v>
      </c>
      <c r="AC46" s="25" t="str">
        <f t="shared" si="43"/>
        <v xml:space="preserve"> </v>
      </c>
      <c r="AD46" s="29"/>
    </row>
    <row r="47" spans="1:30" x14ac:dyDescent="0.3">
      <c r="A47" s="83"/>
      <c r="B47" s="83"/>
      <c r="C47" s="29"/>
      <c r="D47" s="25">
        <f>Eokul!J89</f>
        <v>0</v>
      </c>
      <c r="E47" s="25" t="str">
        <f t="shared" si="22"/>
        <v xml:space="preserve"> </v>
      </c>
      <c r="F47" s="25" t="b">
        <f t="shared" si="23"/>
        <v>0</v>
      </c>
      <c r="G47" s="30"/>
      <c r="H47" s="25" t="str">
        <f t="shared" si="24"/>
        <v xml:space="preserve"> </v>
      </c>
      <c r="I47" s="25" t="str">
        <f t="shared" si="25"/>
        <v xml:space="preserve"> </v>
      </c>
      <c r="J47" s="25" t="str">
        <f t="shared" si="26"/>
        <v xml:space="preserve"> </v>
      </c>
      <c r="K47" s="25" t="str">
        <f t="shared" si="27"/>
        <v xml:space="preserve"> </v>
      </c>
      <c r="L47" s="25" t="str">
        <f t="shared" si="28"/>
        <v xml:space="preserve"> </v>
      </c>
      <c r="M47" s="29"/>
      <c r="N47" s="25" t="str">
        <f t="shared" si="29"/>
        <v xml:space="preserve"> </v>
      </c>
      <c r="O47" s="25" t="str">
        <f t="shared" si="30"/>
        <v xml:space="preserve"> </v>
      </c>
      <c r="P47" s="25" t="str">
        <f t="shared" si="31"/>
        <v xml:space="preserve"> </v>
      </c>
      <c r="Q47" s="25" t="str">
        <f t="shared" si="32"/>
        <v xml:space="preserve"> </v>
      </c>
      <c r="R47" s="25" t="str">
        <f t="shared" si="33"/>
        <v xml:space="preserve"> </v>
      </c>
      <c r="S47" s="25" t="str">
        <f t="shared" si="34"/>
        <v xml:space="preserve"> </v>
      </c>
      <c r="T47" s="25" t="str">
        <f t="shared" si="35"/>
        <v xml:space="preserve"> </v>
      </c>
      <c r="U47" s="25" t="str">
        <f t="shared" si="36"/>
        <v xml:space="preserve"> </v>
      </c>
      <c r="V47" s="25" t="str">
        <f t="shared" si="37"/>
        <v xml:space="preserve"> </v>
      </c>
      <c r="W47" s="25" t="str">
        <f t="shared" si="38"/>
        <v xml:space="preserve"> </v>
      </c>
      <c r="X47" s="29"/>
      <c r="Y47" s="25" t="str">
        <f t="shared" si="39"/>
        <v xml:space="preserve"> </v>
      </c>
      <c r="Z47" s="25" t="str">
        <f t="shared" si="40"/>
        <v xml:space="preserve"> </v>
      </c>
      <c r="AA47" s="25" t="str">
        <f t="shared" si="41"/>
        <v xml:space="preserve"> </v>
      </c>
      <c r="AB47" s="25" t="str">
        <f t="shared" si="42"/>
        <v xml:space="preserve"> </v>
      </c>
      <c r="AC47" s="25" t="str">
        <f t="shared" si="43"/>
        <v xml:space="preserve"> </v>
      </c>
      <c r="AD47" s="29"/>
    </row>
    <row r="48" spans="1:30" x14ac:dyDescent="0.3">
      <c r="A48" s="83"/>
      <c r="B48" s="83"/>
      <c r="C48" s="29"/>
      <c r="D48" s="25">
        <f>Eokul!J91</f>
        <v>0</v>
      </c>
      <c r="E48" s="25" t="str">
        <f t="shared" si="22"/>
        <v xml:space="preserve"> </v>
      </c>
      <c r="F48" s="25" t="b">
        <f t="shared" si="23"/>
        <v>0</v>
      </c>
      <c r="G48" s="30"/>
      <c r="H48" s="25" t="str">
        <f t="shared" si="24"/>
        <v xml:space="preserve"> </v>
      </c>
      <c r="I48" s="25" t="str">
        <f t="shared" si="25"/>
        <v xml:space="preserve"> </v>
      </c>
      <c r="J48" s="25" t="str">
        <f t="shared" si="26"/>
        <v xml:space="preserve"> </v>
      </c>
      <c r="K48" s="25" t="str">
        <f t="shared" si="27"/>
        <v xml:space="preserve"> </v>
      </c>
      <c r="L48" s="25" t="str">
        <f t="shared" si="28"/>
        <v xml:space="preserve"> </v>
      </c>
      <c r="M48" s="29"/>
      <c r="N48" s="25" t="str">
        <f t="shared" si="29"/>
        <v xml:space="preserve"> </v>
      </c>
      <c r="O48" s="25" t="str">
        <f t="shared" si="30"/>
        <v xml:space="preserve"> </v>
      </c>
      <c r="P48" s="25" t="str">
        <f t="shared" si="31"/>
        <v xml:space="preserve"> </v>
      </c>
      <c r="Q48" s="25" t="str">
        <f t="shared" si="32"/>
        <v xml:space="preserve"> </v>
      </c>
      <c r="R48" s="25" t="str">
        <f t="shared" si="33"/>
        <v xml:space="preserve"> </v>
      </c>
      <c r="S48" s="25" t="str">
        <f t="shared" si="34"/>
        <v xml:space="preserve"> </v>
      </c>
      <c r="T48" s="25" t="str">
        <f t="shared" si="35"/>
        <v xml:space="preserve"> </v>
      </c>
      <c r="U48" s="25" t="str">
        <f t="shared" si="36"/>
        <v xml:space="preserve"> </v>
      </c>
      <c r="V48" s="25" t="str">
        <f t="shared" si="37"/>
        <v xml:space="preserve"> </v>
      </c>
      <c r="W48" s="25" t="str">
        <f t="shared" si="38"/>
        <v xml:space="preserve"> </v>
      </c>
      <c r="X48" s="29"/>
      <c r="Y48" s="25" t="str">
        <f t="shared" si="39"/>
        <v xml:space="preserve"> </v>
      </c>
      <c r="Z48" s="25" t="str">
        <f t="shared" si="40"/>
        <v xml:space="preserve"> </v>
      </c>
      <c r="AA48" s="25" t="str">
        <f t="shared" si="41"/>
        <v xml:space="preserve"> </v>
      </c>
      <c r="AB48" s="25" t="str">
        <f t="shared" si="42"/>
        <v xml:space="preserve"> </v>
      </c>
      <c r="AC48" s="25" t="str">
        <f t="shared" si="43"/>
        <v xml:space="preserve"> </v>
      </c>
      <c r="AD48" s="29"/>
    </row>
    <row r="49" spans="1:30" x14ac:dyDescent="0.3">
      <c r="A49" s="83"/>
      <c r="B49" s="83"/>
      <c r="C49" s="29"/>
      <c r="D49" s="25">
        <f>Eokul!J93</f>
        <v>0</v>
      </c>
      <c r="E49" s="25" t="str">
        <f t="shared" si="22"/>
        <v xml:space="preserve"> </v>
      </c>
      <c r="F49" s="25" t="b">
        <f t="shared" si="23"/>
        <v>0</v>
      </c>
      <c r="G49" s="30"/>
      <c r="H49" s="25" t="str">
        <f t="shared" si="24"/>
        <v xml:space="preserve"> </v>
      </c>
      <c r="I49" s="25" t="str">
        <f t="shared" si="25"/>
        <v xml:space="preserve"> </v>
      </c>
      <c r="J49" s="25" t="str">
        <f t="shared" si="26"/>
        <v xml:space="preserve"> </v>
      </c>
      <c r="K49" s="25" t="str">
        <f t="shared" si="27"/>
        <v xml:space="preserve"> </v>
      </c>
      <c r="L49" s="25" t="str">
        <f t="shared" si="28"/>
        <v xml:space="preserve"> </v>
      </c>
      <c r="M49" s="29"/>
      <c r="N49" s="25" t="str">
        <f t="shared" si="29"/>
        <v xml:space="preserve"> </v>
      </c>
      <c r="O49" s="25" t="str">
        <f t="shared" si="30"/>
        <v xml:space="preserve"> </v>
      </c>
      <c r="P49" s="25" t="str">
        <f t="shared" si="31"/>
        <v xml:space="preserve"> </v>
      </c>
      <c r="Q49" s="25" t="str">
        <f t="shared" si="32"/>
        <v xml:space="preserve"> </v>
      </c>
      <c r="R49" s="25" t="str">
        <f t="shared" si="33"/>
        <v xml:space="preserve"> </v>
      </c>
      <c r="S49" s="25" t="str">
        <f t="shared" si="34"/>
        <v xml:space="preserve"> </v>
      </c>
      <c r="T49" s="25" t="str">
        <f t="shared" si="35"/>
        <v xml:space="preserve"> </v>
      </c>
      <c r="U49" s="25" t="str">
        <f t="shared" si="36"/>
        <v xml:space="preserve"> </v>
      </c>
      <c r="V49" s="25" t="str">
        <f t="shared" si="37"/>
        <v xml:space="preserve"> </v>
      </c>
      <c r="W49" s="25" t="str">
        <f t="shared" si="38"/>
        <v xml:space="preserve"> </v>
      </c>
      <c r="X49" s="29"/>
      <c r="Y49" s="25" t="str">
        <f t="shared" si="39"/>
        <v xml:space="preserve"> </v>
      </c>
      <c r="Z49" s="25" t="str">
        <f t="shared" si="40"/>
        <v xml:space="preserve"> </v>
      </c>
      <c r="AA49" s="25" t="str">
        <f t="shared" si="41"/>
        <v xml:space="preserve"> </v>
      </c>
      <c r="AB49" s="25" t="str">
        <f t="shared" si="42"/>
        <v xml:space="preserve"> </v>
      </c>
      <c r="AC49" s="25" t="str">
        <f t="shared" si="43"/>
        <v xml:space="preserve"> </v>
      </c>
      <c r="AD49" s="29"/>
    </row>
    <row r="50" spans="1:30" x14ac:dyDescent="0.3">
      <c r="A50" s="83"/>
      <c r="B50" s="83"/>
      <c r="C50" s="29"/>
      <c r="D50" s="25">
        <f>Eokul!J95</f>
        <v>0</v>
      </c>
      <c r="E50" s="25" t="str">
        <f t="shared" si="22"/>
        <v xml:space="preserve"> </v>
      </c>
      <c r="F50" s="25" t="b">
        <f t="shared" si="23"/>
        <v>0</v>
      </c>
      <c r="G50" s="30"/>
      <c r="H50" s="25" t="str">
        <f t="shared" si="24"/>
        <v xml:space="preserve"> </v>
      </c>
      <c r="I50" s="25" t="str">
        <f t="shared" si="25"/>
        <v xml:space="preserve"> </v>
      </c>
      <c r="J50" s="25" t="str">
        <f t="shared" si="26"/>
        <v xml:space="preserve"> </v>
      </c>
      <c r="K50" s="25" t="str">
        <f t="shared" si="27"/>
        <v xml:space="preserve"> </v>
      </c>
      <c r="L50" s="25" t="str">
        <f t="shared" si="28"/>
        <v xml:space="preserve"> </v>
      </c>
      <c r="M50" s="29"/>
      <c r="N50" s="25" t="str">
        <f t="shared" si="29"/>
        <v xml:space="preserve"> </v>
      </c>
      <c r="O50" s="25" t="str">
        <f t="shared" si="30"/>
        <v xml:space="preserve"> </v>
      </c>
      <c r="P50" s="25" t="str">
        <f t="shared" si="31"/>
        <v xml:space="preserve"> </v>
      </c>
      <c r="Q50" s="25" t="str">
        <f t="shared" si="32"/>
        <v xml:space="preserve"> </v>
      </c>
      <c r="R50" s="25" t="str">
        <f t="shared" si="33"/>
        <v xml:space="preserve"> </v>
      </c>
      <c r="S50" s="25" t="str">
        <f t="shared" si="34"/>
        <v xml:space="preserve"> </v>
      </c>
      <c r="T50" s="25" t="str">
        <f t="shared" si="35"/>
        <v xml:space="preserve"> </v>
      </c>
      <c r="U50" s="25" t="str">
        <f t="shared" si="36"/>
        <v xml:space="preserve"> </v>
      </c>
      <c r="V50" s="25" t="str">
        <f t="shared" si="37"/>
        <v xml:space="preserve"> </v>
      </c>
      <c r="W50" s="25" t="str">
        <f t="shared" si="38"/>
        <v xml:space="preserve"> </v>
      </c>
      <c r="X50" s="29"/>
      <c r="Y50" s="25" t="str">
        <f t="shared" si="39"/>
        <v xml:space="preserve"> </v>
      </c>
      <c r="Z50" s="25" t="str">
        <f t="shared" si="40"/>
        <v xml:space="preserve"> </v>
      </c>
      <c r="AA50" s="25" t="str">
        <f t="shared" si="41"/>
        <v xml:space="preserve"> </v>
      </c>
      <c r="AB50" s="25" t="str">
        <f t="shared" si="42"/>
        <v xml:space="preserve"> </v>
      </c>
      <c r="AC50" s="25" t="str">
        <f t="shared" si="43"/>
        <v xml:space="preserve"> </v>
      </c>
      <c r="AD50" s="29"/>
    </row>
    <row r="51" spans="1:30" x14ac:dyDescent="0.3">
      <c r="A51" s="83"/>
      <c r="B51" s="83"/>
      <c r="C51" s="29"/>
      <c r="D51" s="25">
        <f>Eokul!J97</f>
        <v>0</v>
      </c>
      <c r="E51" s="25" t="str">
        <f t="shared" si="22"/>
        <v xml:space="preserve"> </v>
      </c>
      <c r="F51" s="25" t="b">
        <f t="shared" si="23"/>
        <v>0</v>
      </c>
      <c r="G51" s="30"/>
      <c r="H51" s="25" t="str">
        <f t="shared" si="24"/>
        <v xml:space="preserve"> </v>
      </c>
      <c r="I51" s="25" t="str">
        <f t="shared" si="25"/>
        <v xml:space="preserve"> </v>
      </c>
      <c r="J51" s="25" t="str">
        <f t="shared" si="26"/>
        <v xml:space="preserve"> </v>
      </c>
      <c r="K51" s="25" t="str">
        <f t="shared" si="27"/>
        <v xml:space="preserve"> </v>
      </c>
      <c r="L51" s="25" t="str">
        <f t="shared" si="28"/>
        <v xml:space="preserve"> </v>
      </c>
      <c r="M51" s="29"/>
      <c r="N51" s="25" t="str">
        <f t="shared" si="29"/>
        <v xml:space="preserve"> </v>
      </c>
      <c r="O51" s="25" t="str">
        <f t="shared" si="30"/>
        <v xml:space="preserve"> </v>
      </c>
      <c r="P51" s="25" t="str">
        <f t="shared" si="31"/>
        <v xml:space="preserve"> </v>
      </c>
      <c r="Q51" s="25" t="str">
        <f t="shared" si="32"/>
        <v xml:space="preserve"> </v>
      </c>
      <c r="R51" s="25" t="str">
        <f t="shared" si="33"/>
        <v xml:space="preserve"> </v>
      </c>
      <c r="S51" s="25" t="str">
        <f t="shared" si="34"/>
        <v xml:space="preserve"> </v>
      </c>
      <c r="T51" s="25" t="str">
        <f t="shared" si="35"/>
        <v xml:space="preserve"> </v>
      </c>
      <c r="U51" s="25" t="str">
        <f t="shared" si="36"/>
        <v xml:space="preserve"> </v>
      </c>
      <c r="V51" s="25" t="str">
        <f t="shared" si="37"/>
        <v xml:space="preserve"> </v>
      </c>
      <c r="W51" s="25" t="str">
        <f t="shared" si="38"/>
        <v xml:space="preserve"> </v>
      </c>
      <c r="X51" s="29"/>
      <c r="Y51" s="25" t="str">
        <f t="shared" si="39"/>
        <v xml:space="preserve"> </v>
      </c>
      <c r="Z51" s="25" t="str">
        <f t="shared" si="40"/>
        <v xml:space="preserve"> </v>
      </c>
      <c r="AA51" s="25" t="str">
        <f t="shared" si="41"/>
        <v xml:space="preserve"> </v>
      </c>
      <c r="AB51" s="25" t="str">
        <f t="shared" si="42"/>
        <v xml:space="preserve"> </v>
      </c>
      <c r="AC51" s="25" t="str">
        <f t="shared" si="43"/>
        <v xml:space="preserve"> </v>
      </c>
      <c r="AD51" s="29"/>
    </row>
    <row r="52" spans="1:30" x14ac:dyDescent="0.3">
      <c r="A52" s="83"/>
      <c r="B52" s="83"/>
      <c r="C52" s="29"/>
      <c r="D52" s="25">
        <f>Eokul!J99</f>
        <v>0</v>
      </c>
      <c r="E52" s="25" t="str">
        <f t="shared" si="22"/>
        <v xml:space="preserve"> </v>
      </c>
      <c r="F52" s="25" t="b">
        <f t="shared" si="23"/>
        <v>0</v>
      </c>
      <c r="G52" s="30"/>
      <c r="H52" s="25" t="str">
        <f t="shared" si="24"/>
        <v xml:space="preserve"> </v>
      </c>
      <c r="I52" s="25" t="str">
        <f t="shared" si="25"/>
        <v xml:space="preserve"> </v>
      </c>
      <c r="J52" s="25" t="str">
        <f t="shared" si="26"/>
        <v xml:space="preserve"> </v>
      </c>
      <c r="K52" s="25" t="str">
        <f t="shared" si="27"/>
        <v xml:space="preserve"> </v>
      </c>
      <c r="L52" s="25" t="str">
        <f t="shared" si="28"/>
        <v xml:space="preserve"> </v>
      </c>
      <c r="M52" s="29"/>
      <c r="N52" s="25" t="str">
        <f t="shared" si="29"/>
        <v xml:space="preserve"> </v>
      </c>
      <c r="O52" s="25" t="str">
        <f t="shared" si="30"/>
        <v xml:space="preserve"> </v>
      </c>
      <c r="P52" s="25" t="str">
        <f t="shared" si="31"/>
        <v xml:space="preserve"> </v>
      </c>
      <c r="Q52" s="25" t="str">
        <f t="shared" si="32"/>
        <v xml:space="preserve"> </v>
      </c>
      <c r="R52" s="25" t="str">
        <f t="shared" si="33"/>
        <v xml:space="preserve"> </v>
      </c>
      <c r="S52" s="25" t="str">
        <f t="shared" si="34"/>
        <v xml:space="preserve"> </v>
      </c>
      <c r="T52" s="25" t="str">
        <f t="shared" si="35"/>
        <v xml:space="preserve"> </v>
      </c>
      <c r="U52" s="25" t="str">
        <f t="shared" si="36"/>
        <v xml:space="preserve"> </v>
      </c>
      <c r="V52" s="25" t="str">
        <f t="shared" si="37"/>
        <v xml:space="preserve"> </v>
      </c>
      <c r="W52" s="25" t="str">
        <f t="shared" si="38"/>
        <v xml:space="preserve"> </v>
      </c>
      <c r="X52" s="29"/>
      <c r="Y52" s="25" t="str">
        <f t="shared" si="39"/>
        <v xml:space="preserve"> </v>
      </c>
      <c r="Z52" s="25" t="str">
        <f t="shared" si="40"/>
        <v xml:space="preserve"> </v>
      </c>
      <c r="AA52" s="25" t="str">
        <f t="shared" si="41"/>
        <v xml:space="preserve"> </v>
      </c>
      <c r="AB52" s="25" t="str">
        <f t="shared" si="42"/>
        <v xml:space="preserve"> </v>
      </c>
      <c r="AC52" s="25" t="str">
        <f t="shared" si="43"/>
        <v xml:space="preserve"> </v>
      </c>
      <c r="AD52" s="29"/>
    </row>
    <row r="53" spans="1:30" x14ac:dyDescent="0.3">
      <c r="A53" s="83"/>
      <c r="B53" s="83"/>
      <c r="C53" s="29"/>
      <c r="D53" s="25">
        <f>Eokul!J101</f>
        <v>0</v>
      </c>
      <c r="E53" s="25" t="str">
        <f t="shared" si="22"/>
        <v xml:space="preserve"> </v>
      </c>
      <c r="F53" s="25" t="b">
        <f t="shared" si="23"/>
        <v>0</v>
      </c>
      <c r="G53" s="30"/>
      <c r="H53" s="25" t="str">
        <f t="shared" si="24"/>
        <v xml:space="preserve"> </v>
      </c>
      <c r="I53" s="25" t="str">
        <f t="shared" si="25"/>
        <v xml:space="preserve"> </v>
      </c>
      <c r="J53" s="25" t="str">
        <f t="shared" si="26"/>
        <v xml:space="preserve"> </v>
      </c>
      <c r="K53" s="25" t="str">
        <f t="shared" si="27"/>
        <v xml:space="preserve"> </v>
      </c>
      <c r="L53" s="25" t="str">
        <f t="shared" si="28"/>
        <v xml:space="preserve"> </v>
      </c>
      <c r="M53" s="29"/>
      <c r="N53" s="25" t="str">
        <f t="shared" si="29"/>
        <v xml:space="preserve"> </v>
      </c>
      <c r="O53" s="25" t="str">
        <f t="shared" si="30"/>
        <v xml:space="preserve"> </v>
      </c>
      <c r="P53" s="25" t="str">
        <f t="shared" si="31"/>
        <v xml:space="preserve"> </v>
      </c>
      <c r="Q53" s="25" t="str">
        <f t="shared" si="32"/>
        <v xml:space="preserve"> </v>
      </c>
      <c r="R53" s="25" t="str">
        <f t="shared" si="33"/>
        <v xml:space="preserve"> </v>
      </c>
      <c r="S53" s="25" t="str">
        <f t="shared" si="34"/>
        <v xml:space="preserve"> </v>
      </c>
      <c r="T53" s="25" t="str">
        <f t="shared" si="35"/>
        <v xml:space="preserve"> </v>
      </c>
      <c r="U53" s="25" t="str">
        <f t="shared" si="36"/>
        <v xml:space="preserve"> </v>
      </c>
      <c r="V53" s="25" t="str">
        <f t="shared" si="37"/>
        <v xml:space="preserve"> </v>
      </c>
      <c r="W53" s="25" t="str">
        <f t="shared" si="38"/>
        <v xml:space="preserve"> </v>
      </c>
      <c r="X53" s="29"/>
      <c r="Y53" s="25" t="str">
        <f t="shared" si="39"/>
        <v xml:space="preserve"> </v>
      </c>
      <c r="Z53" s="25" t="str">
        <f t="shared" si="40"/>
        <v xml:space="preserve"> </v>
      </c>
      <c r="AA53" s="25" t="str">
        <f t="shared" si="41"/>
        <v xml:space="preserve"> </v>
      </c>
      <c r="AB53" s="25" t="str">
        <f t="shared" si="42"/>
        <v xml:space="preserve"> </v>
      </c>
      <c r="AC53" s="25" t="str">
        <f t="shared" si="43"/>
        <v xml:space="preserve"> </v>
      </c>
      <c r="AD53" s="29"/>
    </row>
    <row r="54" spans="1:30" x14ac:dyDescent="0.3">
      <c r="A54" s="83"/>
      <c r="B54" s="83"/>
      <c r="C54" s="29"/>
      <c r="D54" s="25">
        <f>Eokul!J103</f>
        <v>0</v>
      </c>
      <c r="E54" s="25" t="str">
        <f t="shared" si="22"/>
        <v xml:space="preserve"> </v>
      </c>
      <c r="F54" s="25" t="b">
        <f t="shared" si="23"/>
        <v>0</v>
      </c>
      <c r="G54" s="30"/>
      <c r="H54" s="25" t="str">
        <f t="shared" si="24"/>
        <v xml:space="preserve"> </v>
      </c>
      <c r="I54" s="25" t="str">
        <f t="shared" si="25"/>
        <v xml:space="preserve"> </v>
      </c>
      <c r="J54" s="25" t="str">
        <f t="shared" si="26"/>
        <v xml:space="preserve"> </v>
      </c>
      <c r="K54" s="25" t="str">
        <f t="shared" si="27"/>
        <v xml:space="preserve"> </v>
      </c>
      <c r="L54" s="25" t="str">
        <f t="shared" si="28"/>
        <v xml:space="preserve"> </v>
      </c>
      <c r="M54" s="29"/>
      <c r="N54" s="25" t="str">
        <f t="shared" si="29"/>
        <v xml:space="preserve"> </v>
      </c>
      <c r="O54" s="25" t="str">
        <f t="shared" si="30"/>
        <v xml:space="preserve"> </v>
      </c>
      <c r="P54" s="25" t="str">
        <f t="shared" si="31"/>
        <v xml:space="preserve"> </v>
      </c>
      <c r="Q54" s="25" t="str">
        <f t="shared" si="32"/>
        <v xml:space="preserve"> </v>
      </c>
      <c r="R54" s="25" t="str">
        <f t="shared" si="33"/>
        <v xml:space="preserve"> </v>
      </c>
      <c r="S54" s="25" t="str">
        <f t="shared" si="34"/>
        <v xml:space="preserve"> </v>
      </c>
      <c r="T54" s="25" t="str">
        <f t="shared" si="35"/>
        <v xml:space="preserve"> </v>
      </c>
      <c r="U54" s="25" t="str">
        <f t="shared" si="36"/>
        <v xml:space="preserve"> </v>
      </c>
      <c r="V54" s="25" t="str">
        <f t="shared" si="37"/>
        <v xml:space="preserve"> </v>
      </c>
      <c r="W54" s="25" t="str">
        <f t="shared" si="38"/>
        <v xml:space="preserve"> </v>
      </c>
      <c r="X54" s="29"/>
      <c r="Y54" s="25" t="str">
        <f t="shared" si="39"/>
        <v xml:space="preserve"> </v>
      </c>
      <c r="Z54" s="25" t="str">
        <f t="shared" si="40"/>
        <v xml:space="preserve"> </v>
      </c>
      <c r="AA54" s="25" t="str">
        <f t="shared" si="41"/>
        <v xml:space="preserve"> </v>
      </c>
      <c r="AB54" s="25" t="str">
        <f t="shared" si="42"/>
        <v xml:space="preserve"> </v>
      </c>
      <c r="AC54" s="25" t="str">
        <f t="shared" si="43"/>
        <v xml:space="preserve"> </v>
      </c>
      <c r="AD54" s="29"/>
    </row>
    <row r="55" spans="1:30" x14ac:dyDescent="0.3">
      <c r="A55" s="83"/>
      <c r="B55" s="83"/>
      <c r="C55" s="29"/>
      <c r="D55" s="25">
        <f>Eokul!J105</f>
        <v>0</v>
      </c>
      <c r="E55" s="25" t="str">
        <f t="shared" si="22"/>
        <v xml:space="preserve"> </v>
      </c>
      <c r="F55" s="25" t="b">
        <f t="shared" si="23"/>
        <v>0</v>
      </c>
      <c r="G55" s="30"/>
      <c r="H55" s="25" t="str">
        <f t="shared" si="24"/>
        <v xml:space="preserve"> </v>
      </c>
      <c r="I55" s="25" t="str">
        <f t="shared" si="25"/>
        <v xml:space="preserve"> </v>
      </c>
      <c r="J55" s="25" t="str">
        <f t="shared" si="26"/>
        <v xml:space="preserve"> </v>
      </c>
      <c r="K55" s="25" t="str">
        <f t="shared" si="27"/>
        <v xml:space="preserve"> </v>
      </c>
      <c r="L55" s="25" t="str">
        <f t="shared" si="28"/>
        <v xml:space="preserve"> </v>
      </c>
      <c r="M55" s="29"/>
      <c r="N55" s="25" t="str">
        <f t="shared" si="29"/>
        <v xml:space="preserve"> </v>
      </c>
      <c r="O55" s="25" t="str">
        <f t="shared" si="30"/>
        <v xml:space="preserve"> </v>
      </c>
      <c r="P55" s="25" t="str">
        <f t="shared" si="31"/>
        <v xml:space="preserve"> </v>
      </c>
      <c r="Q55" s="25" t="str">
        <f t="shared" si="32"/>
        <v xml:space="preserve"> </v>
      </c>
      <c r="R55" s="25" t="str">
        <f t="shared" si="33"/>
        <v xml:space="preserve"> </v>
      </c>
      <c r="S55" s="25" t="str">
        <f t="shared" si="34"/>
        <v xml:space="preserve"> </v>
      </c>
      <c r="T55" s="25" t="str">
        <f t="shared" si="35"/>
        <v xml:space="preserve"> </v>
      </c>
      <c r="U55" s="25" t="str">
        <f t="shared" si="36"/>
        <v xml:space="preserve"> </v>
      </c>
      <c r="V55" s="25" t="str">
        <f t="shared" si="37"/>
        <v xml:space="preserve"> </v>
      </c>
      <c r="W55" s="25" t="str">
        <f t="shared" si="38"/>
        <v xml:space="preserve"> </v>
      </c>
      <c r="X55" s="29"/>
      <c r="Y55" s="25" t="str">
        <f t="shared" si="39"/>
        <v xml:space="preserve"> </v>
      </c>
      <c r="Z55" s="25" t="str">
        <f t="shared" si="40"/>
        <v xml:space="preserve"> </v>
      </c>
      <c r="AA55" s="25" t="str">
        <f t="shared" si="41"/>
        <v xml:space="preserve"> </v>
      </c>
      <c r="AB55" s="25" t="str">
        <f t="shared" si="42"/>
        <v xml:space="preserve"> </v>
      </c>
      <c r="AC55" s="25" t="str">
        <f t="shared" si="43"/>
        <v xml:space="preserve"> </v>
      </c>
      <c r="AD55" s="29"/>
    </row>
    <row r="56" spans="1:30" x14ac:dyDescent="0.3">
      <c r="A56" s="83"/>
      <c r="B56" s="83"/>
      <c r="C56" s="29"/>
      <c r="D56" s="25">
        <f>Eokul!J107</f>
        <v>0</v>
      </c>
      <c r="E56" s="25" t="str">
        <f t="shared" si="22"/>
        <v xml:space="preserve"> </v>
      </c>
      <c r="F56" s="25" t="b">
        <f t="shared" si="23"/>
        <v>0</v>
      </c>
      <c r="G56" s="30"/>
      <c r="H56" s="25" t="str">
        <f t="shared" si="24"/>
        <v xml:space="preserve"> </v>
      </c>
      <c r="I56" s="25" t="str">
        <f t="shared" si="25"/>
        <v xml:space="preserve"> </v>
      </c>
      <c r="J56" s="25" t="str">
        <f t="shared" si="26"/>
        <v xml:space="preserve"> </v>
      </c>
      <c r="K56" s="25" t="str">
        <f t="shared" si="27"/>
        <v xml:space="preserve"> </v>
      </c>
      <c r="L56" s="25" t="str">
        <f t="shared" si="28"/>
        <v xml:space="preserve"> </v>
      </c>
      <c r="M56" s="29"/>
      <c r="N56" s="25" t="str">
        <f t="shared" si="29"/>
        <v xml:space="preserve"> </v>
      </c>
      <c r="O56" s="25" t="str">
        <f t="shared" si="30"/>
        <v xml:space="preserve"> </v>
      </c>
      <c r="P56" s="25" t="str">
        <f t="shared" si="31"/>
        <v xml:space="preserve"> </v>
      </c>
      <c r="Q56" s="25" t="str">
        <f t="shared" si="32"/>
        <v xml:space="preserve"> </v>
      </c>
      <c r="R56" s="25" t="str">
        <f t="shared" si="33"/>
        <v xml:space="preserve"> </v>
      </c>
      <c r="S56" s="25" t="str">
        <f t="shared" si="34"/>
        <v xml:space="preserve"> </v>
      </c>
      <c r="T56" s="25" t="str">
        <f t="shared" si="35"/>
        <v xml:space="preserve"> </v>
      </c>
      <c r="U56" s="25" t="str">
        <f t="shared" si="36"/>
        <v xml:space="preserve"> </v>
      </c>
      <c r="V56" s="25" t="str">
        <f t="shared" si="37"/>
        <v xml:space="preserve"> </v>
      </c>
      <c r="W56" s="25" t="str">
        <f t="shared" si="38"/>
        <v xml:space="preserve"> </v>
      </c>
      <c r="X56" s="29"/>
      <c r="Y56" s="25" t="str">
        <f t="shared" si="39"/>
        <v xml:space="preserve"> </v>
      </c>
      <c r="Z56" s="25" t="str">
        <f t="shared" si="40"/>
        <v xml:space="preserve"> </v>
      </c>
      <c r="AA56" s="25" t="str">
        <f t="shared" si="41"/>
        <v xml:space="preserve"> </v>
      </c>
      <c r="AB56" s="25" t="str">
        <f t="shared" si="42"/>
        <v xml:space="preserve"> </v>
      </c>
      <c r="AC56" s="25" t="str">
        <f t="shared" si="43"/>
        <v xml:space="preserve"> </v>
      </c>
      <c r="AD56" s="29"/>
    </row>
    <row r="57" spans="1:30" x14ac:dyDescent="0.3">
      <c r="A57" s="83"/>
      <c r="B57" s="83"/>
      <c r="C57" s="29"/>
      <c r="D57" s="25">
        <f>Eokul!J109</f>
        <v>0</v>
      </c>
      <c r="E57" s="25" t="str">
        <f t="shared" si="22"/>
        <v xml:space="preserve"> </v>
      </c>
      <c r="F57" s="25" t="b">
        <f t="shared" si="23"/>
        <v>0</v>
      </c>
      <c r="G57" s="30"/>
      <c r="H57" s="25" t="str">
        <f t="shared" si="24"/>
        <v xml:space="preserve"> </v>
      </c>
      <c r="I57" s="25" t="str">
        <f t="shared" si="25"/>
        <v xml:space="preserve"> </v>
      </c>
      <c r="J57" s="25" t="str">
        <f t="shared" si="26"/>
        <v xml:space="preserve"> </v>
      </c>
      <c r="K57" s="25" t="str">
        <f t="shared" si="27"/>
        <v xml:space="preserve"> </v>
      </c>
      <c r="L57" s="25" t="str">
        <f t="shared" si="28"/>
        <v xml:space="preserve"> </v>
      </c>
      <c r="M57" s="29"/>
      <c r="N57" s="25" t="str">
        <f t="shared" si="29"/>
        <v xml:space="preserve"> </v>
      </c>
      <c r="O57" s="25" t="str">
        <f t="shared" si="30"/>
        <v xml:space="preserve"> </v>
      </c>
      <c r="P57" s="25" t="str">
        <f t="shared" si="31"/>
        <v xml:space="preserve"> </v>
      </c>
      <c r="Q57" s="25" t="str">
        <f t="shared" si="32"/>
        <v xml:space="preserve"> </v>
      </c>
      <c r="R57" s="25" t="str">
        <f t="shared" si="33"/>
        <v xml:space="preserve"> </v>
      </c>
      <c r="S57" s="25" t="str">
        <f t="shared" si="34"/>
        <v xml:space="preserve"> </v>
      </c>
      <c r="T57" s="25" t="str">
        <f t="shared" si="35"/>
        <v xml:space="preserve"> </v>
      </c>
      <c r="U57" s="25" t="str">
        <f t="shared" si="36"/>
        <v xml:space="preserve"> </v>
      </c>
      <c r="V57" s="25" t="str">
        <f t="shared" si="37"/>
        <v xml:space="preserve"> </v>
      </c>
      <c r="W57" s="25" t="str">
        <f t="shared" si="38"/>
        <v xml:space="preserve"> </v>
      </c>
      <c r="X57" s="29"/>
      <c r="Y57" s="25" t="str">
        <f t="shared" si="39"/>
        <v xml:space="preserve"> </v>
      </c>
      <c r="Z57" s="25" t="str">
        <f t="shared" si="40"/>
        <v xml:space="preserve"> </v>
      </c>
      <c r="AA57" s="25" t="str">
        <f t="shared" si="41"/>
        <v xml:space="preserve"> </v>
      </c>
      <c r="AB57" s="25" t="str">
        <f t="shared" si="42"/>
        <v xml:space="preserve"> </v>
      </c>
      <c r="AC57" s="25" t="str">
        <f t="shared" si="43"/>
        <v xml:space="preserve"> </v>
      </c>
      <c r="AD57" s="29"/>
    </row>
    <row r="58" spans="1:30" x14ac:dyDescent="0.3">
      <c r="A58" s="83"/>
      <c r="B58" s="83"/>
      <c r="C58" s="29"/>
      <c r="D58" s="25">
        <f>Eokul!J111</f>
        <v>0</v>
      </c>
      <c r="E58" s="25" t="str">
        <f t="shared" si="22"/>
        <v xml:space="preserve"> </v>
      </c>
      <c r="F58" s="25" t="b">
        <f t="shared" si="23"/>
        <v>0</v>
      </c>
      <c r="G58" s="30"/>
      <c r="H58" s="25" t="str">
        <f t="shared" si="24"/>
        <v xml:space="preserve"> </v>
      </c>
      <c r="I58" s="25" t="str">
        <f t="shared" si="25"/>
        <v xml:space="preserve"> </v>
      </c>
      <c r="J58" s="25" t="str">
        <f t="shared" si="26"/>
        <v xml:space="preserve"> </v>
      </c>
      <c r="K58" s="25" t="str">
        <f t="shared" si="27"/>
        <v xml:space="preserve"> </v>
      </c>
      <c r="L58" s="25" t="str">
        <f t="shared" si="28"/>
        <v xml:space="preserve"> </v>
      </c>
      <c r="M58" s="29"/>
      <c r="N58" s="25" t="str">
        <f t="shared" si="29"/>
        <v xml:space="preserve"> </v>
      </c>
      <c r="O58" s="25" t="str">
        <f t="shared" si="30"/>
        <v xml:space="preserve"> </v>
      </c>
      <c r="P58" s="25" t="str">
        <f t="shared" si="31"/>
        <v xml:space="preserve"> </v>
      </c>
      <c r="Q58" s="25" t="str">
        <f t="shared" si="32"/>
        <v xml:space="preserve"> </v>
      </c>
      <c r="R58" s="25" t="str">
        <f t="shared" si="33"/>
        <v xml:space="preserve"> </v>
      </c>
      <c r="S58" s="25" t="str">
        <f t="shared" si="34"/>
        <v xml:space="preserve"> </v>
      </c>
      <c r="T58" s="25" t="str">
        <f t="shared" si="35"/>
        <v xml:space="preserve"> </v>
      </c>
      <c r="U58" s="25" t="str">
        <f t="shared" si="36"/>
        <v xml:space="preserve"> </v>
      </c>
      <c r="V58" s="25" t="str">
        <f t="shared" si="37"/>
        <v xml:space="preserve"> </v>
      </c>
      <c r="W58" s="25" t="str">
        <f t="shared" si="38"/>
        <v xml:space="preserve"> </v>
      </c>
      <c r="X58" s="29"/>
      <c r="Y58" s="25" t="str">
        <f t="shared" si="39"/>
        <v xml:space="preserve"> </v>
      </c>
      <c r="Z58" s="25" t="str">
        <f t="shared" si="40"/>
        <v xml:space="preserve"> </v>
      </c>
      <c r="AA58" s="25" t="str">
        <f t="shared" si="41"/>
        <v xml:space="preserve"> </v>
      </c>
      <c r="AB58" s="25" t="str">
        <f t="shared" si="42"/>
        <v xml:space="preserve"> </v>
      </c>
      <c r="AC58" s="25" t="str">
        <f t="shared" si="43"/>
        <v xml:space="preserve"> </v>
      </c>
      <c r="AD58" s="29"/>
    </row>
    <row r="59" spans="1:30" x14ac:dyDescent="0.3">
      <c r="A59" s="83"/>
      <c r="B59" s="83"/>
      <c r="C59" s="29"/>
      <c r="D59" s="25">
        <f>Eokul!J113</f>
        <v>0</v>
      </c>
      <c r="E59" s="25" t="str">
        <f t="shared" si="22"/>
        <v xml:space="preserve"> </v>
      </c>
      <c r="F59" s="25" t="b">
        <f t="shared" si="23"/>
        <v>0</v>
      </c>
      <c r="G59" s="30"/>
      <c r="H59" s="25" t="str">
        <f t="shared" si="24"/>
        <v xml:space="preserve"> </v>
      </c>
      <c r="I59" s="25" t="str">
        <f t="shared" si="25"/>
        <v xml:space="preserve"> </v>
      </c>
      <c r="J59" s="25" t="str">
        <f t="shared" si="26"/>
        <v xml:space="preserve"> </v>
      </c>
      <c r="K59" s="25" t="str">
        <f t="shared" si="27"/>
        <v xml:space="preserve"> </v>
      </c>
      <c r="L59" s="25" t="str">
        <f t="shared" si="28"/>
        <v xml:space="preserve"> </v>
      </c>
      <c r="M59" s="29"/>
      <c r="N59" s="25" t="str">
        <f t="shared" si="29"/>
        <v xml:space="preserve"> </v>
      </c>
      <c r="O59" s="25" t="str">
        <f t="shared" si="30"/>
        <v xml:space="preserve"> </v>
      </c>
      <c r="P59" s="25" t="str">
        <f t="shared" si="31"/>
        <v xml:space="preserve"> </v>
      </c>
      <c r="Q59" s="25" t="str">
        <f t="shared" si="32"/>
        <v xml:space="preserve"> </v>
      </c>
      <c r="R59" s="25" t="str">
        <f t="shared" si="33"/>
        <v xml:space="preserve"> </v>
      </c>
      <c r="S59" s="25" t="str">
        <f t="shared" si="34"/>
        <v xml:space="preserve"> </v>
      </c>
      <c r="T59" s="25" t="str">
        <f t="shared" si="35"/>
        <v xml:space="preserve"> </v>
      </c>
      <c r="U59" s="25" t="str">
        <f t="shared" si="36"/>
        <v xml:space="preserve"> </v>
      </c>
      <c r="V59" s="25" t="str">
        <f t="shared" si="37"/>
        <v xml:space="preserve"> </v>
      </c>
      <c r="W59" s="25" t="str">
        <f t="shared" si="38"/>
        <v xml:space="preserve"> </v>
      </c>
      <c r="X59" s="29"/>
      <c r="Y59" s="25" t="str">
        <f t="shared" si="39"/>
        <v xml:space="preserve"> </v>
      </c>
      <c r="Z59" s="25" t="str">
        <f t="shared" si="40"/>
        <v xml:space="preserve"> </v>
      </c>
      <c r="AA59" s="25" t="str">
        <f t="shared" si="41"/>
        <v xml:space="preserve"> </v>
      </c>
      <c r="AB59" s="25" t="str">
        <f t="shared" si="42"/>
        <v xml:space="preserve"> </v>
      </c>
      <c r="AC59" s="25" t="str">
        <f t="shared" si="43"/>
        <v xml:space="preserve"> </v>
      </c>
      <c r="AD59" s="29"/>
    </row>
    <row r="60" spans="1:30" x14ac:dyDescent="0.3">
      <c r="A60" s="83"/>
      <c r="B60" s="83"/>
      <c r="C60" s="29"/>
      <c r="D60" s="25" t="e">
        <f>Eokul!#REF!</f>
        <v>#REF!</v>
      </c>
      <c r="E60" s="25" t="e">
        <f t="shared" si="22"/>
        <v>#REF!</v>
      </c>
      <c r="F60" s="25" t="e">
        <f t="shared" si="23"/>
        <v>#REF!</v>
      </c>
      <c r="G60" s="30"/>
      <c r="H60" s="25" t="e">
        <f t="shared" si="24"/>
        <v>#REF!</v>
      </c>
      <c r="I60" s="25" t="e">
        <f t="shared" si="25"/>
        <v>#REF!</v>
      </c>
      <c r="J60" s="25" t="e">
        <f t="shared" si="26"/>
        <v>#REF!</v>
      </c>
      <c r="K60" s="25" t="e">
        <f t="shared" si="27"/>
        <v>#REF!</v>
      </c>
      <c r="L60" s="25" t="e">
        <f t="shared" si="28"/>
        <v>#REF!</v>
      </c>
      <c r="M60" s="29"/>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29"/>
      <c r="Y60" s="25" t="e">
        <f t="shared" si="39"/>
        <v>#REF!</v>
      </c>
      <c r="Z60" s="25" t="e">
        <f t="shared" si="40"/>
        <v>#REF!</v>
      </c>
      <c r="AA60" s="25" t="e">
        <f t="shared" si="41"/>
        <v>#REF!</v>
      </c>
      <c r="AB60" s="25" t="e">
        <f t="shared" si="42"/>
        <v>#REF!</v>
      </c>
      <c r="AC60" s="25" t="e">
        <f t="shared" si="43"/>
        <v>#REF!</v>
      </c>
      <c r="AD60" s="29"/>
    </row>
    <row r="61" spans="1:30" x14ac:dyDescent="0.3">
      <c r="A61" s="83"/>
      <c r="B61" s="83"/>
      <c r="C61" s="29"/>
      <c r="D61" s="25">
        <f>Eokul!J115</f>
        <v>0</v>
      </c>
      <c r="E61" s="25" t="str">
        <f t="shared" si="22"/>
        <v xml:space="preserve"> </v>
      </c>
      <c r="F61" s="25" t="b">
        <f t="shared" si="23"/>
        <v>0</v>
      </c>
      <c r="G61" s="30"/>
      <c r="H61" s="25" t="str">
        <f t="shared" si="24"/>
        <v xml:space="preserve"> </v>
      </c>
      <c r="I61" s="25" t="str">
        <f t="shared" si="25"/>
        <v xml:space="preserve"> </v>
      </c>
      <c r="J61" s="25" t="str">
        <f t="shared" si="26"/>
        <v xml:space="preserve"> </v>
      </c>
      <c r="K61" s="25" t="str">
        <f t="shared" si="27"/>
        <v xml:space="preserve"> </v>
      </c>
      <c r="L61" s="25" t="str">
        <f t="shared" si="28"/>
        <v xml:space="preserve"> </v>
      </c>
      <c r="M61" s="29"/>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29"/>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29"/>
    </row>
    <row r="62" spans="1:30" x14ac:dyDescent="0.3">
      <c r="A62" s="83"/>
      <c r="B62" s="83"/>
      <c r="C62" s="29"/>
      <c r="D62" s="25">
        <f>Eokul!J117</f>
        <v>0</v>
      </c>
      <c r="E62" s="25" t="str">
        <f t="shared" si="22"/>
        <v xml:space="preserve"> </v>
      </c>
      <c r="F62" s="25" t="b">
        <f t="shared" si="23"/>
        <v>0</v>
      </c>
      <c r="G62" s="30"/>
      <c r="H62" s="25" t="str">
        <f t="shared" si="24"/>
        <v xml:space="preserve"> </v>
      </c>
      <c r="I62" s="25" t="str">
        <f t="shared" si="25"/>
        <v xml:space="preserve"> </v>
      </c>
      <c r="J62" s="25" t="str">
        <f t="shared" si="26"/>
        <v xml:space="preserve"> </v>
      </c>
      <c r="K62" s="25" t="str">
        <f t="shared" si="27"/>
        <v xml:space="preserve"> </v>
      </c>
      <c r="L62" s="25" t="str">
        <f t="shared" si="28"/>
        <v xml:space="preserve"> </v>
      </c>
      <c r="M62" s="29"/>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29"/>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29"/>
    </row>
    <row r="63" spans="1:30" x14ac:dyDescent="0.3">
      <c r="A63" s="83"/>
      <c r="B63" s="83"/>
      <c r="C63" s="29"/>
      <c r="D63" s="25">
        <f>Eokul!J119</f>
        <v>0</v>
      </c>
      <c r="E63" s="25" t="str">
        <f t="shared" si="22"/>
        <v xml:space="preserve"> </v>
      </c>
      <c r="F63" s="25" t="b">
        <f t="shared" si="23"/>
        <v>0</v>
      </c>
      <c r="G63" s="30"/>
      <c r="H63" s="25" t="str">
        <f t="shared" si="24"/>
        <v xml:space="preserve"> </v>
      </c>
      <c r="I63" s="25" t="str">
        <f t="shared" si="25"/>
        <v xml:space="preserve"> </v>
      </c>
      <c r="J63" s="25" t="str">
        <f t="shared" si="26"/>
        <v xml:space="preserve"> </v>
      </c>
      <c r="K63" s="25" t="str">
        <f t="shared" si="27"/>
        <v xml:space="preserve"> </v>
      </c>
      <c r="L63" s="25" t="str">
        <f t="shared" si="28"/>
        <v xml:space="preserve"> </v>
      </c>
      <c r="M63" s="29"/>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29"/>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29"/>
    </row>
    <row r="64" spans="1:30" x14ac:dyDescent="0.3">
      <c r="A64" s="83"/>
      <c r="B64" s="83"/>
      <c r="C64" s="29"/>
      <c r="D64" s="25">
        <f>Eokul!J121</f>
        <v>0</v>
      </c>
      <c r="E64" s="25" t="str">
        <f t="shared" si="22"/>
        <v xml:space="preserve"> </v>
      </c>
      <c r="F64" s="25" t="b">
        <f t="shared" si="23"/>
        <v>0</v>
      </c>
      <c r="G64" s="30"/>
      <c r="H64" s="25" t="str">
        <f t="shared" si="24"/>
        <v xml:space="preserve"> </v>
      </c>
      <c r="I64" s="25" t="str">
        <f t="shared" si="25"/>
        <v xml:space="preserve"> </v>
      </c>
      <c r="J64" s="25" t="str">
        <f t="shared" si="26"/>
        <v xml:space="preserve"> </v>
      </c>
      <c r="K64" s="25" t="str">
        <f t="shared" si="27"/>
        <v xml:space="preserve"> </v>
      </c>
      <c r="L64" s="25" t="str">
        <f t="shared" si="28"/>
        <v xml:space="preserve"> </v>
      </c>
      <c r="M64" s="29"/>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29"/>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29"/>
    </row>
    <row r="65" spans="1:30" x14ac:dyDescent="0.3">
      <c r="A65" s="83"/>
      <c r="B65" s="83"/>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row>
  </sheetData>
  <mergeCells count="2">
    <mergeCell ref="C1:S3"/>
    <mergeCell ref="A1:B65"/>
  </mergeCells>
  <phoneticPr fontId="21" type="noConversion"/>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4">
    <tabColor rgb="FF92D050"/>
  </sheetPr>
  <dimension ref="A1:AK77"/>
  <sheetViews>
    <sheetView showZeros="0" workbookViewId="0"/>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90" t="str">
        <f>CONCATENATE(Anasayfa!E5,"  ","EĞİTİM ÖĞRETİM YILI"," ",Anasayfa!E7)</f>
        <v>2024-2025  EĞİTİM ÖĞRETİM YILI BAHÇE ANADOLU İMAM HATİP LİSESİ</v>
      </c>
      <c r="C2" s="90"/>
      <c r="D2" s="90"/>
      <c r="E2" s="90"/>
      <c r="F2" s="90"/>
      <c r="G2" s="90"/>
      <c r="H2" s="90"/>
      <c r="I2" s="90"/>
      <c r="J2" s="90"/>
      <c r="K2" s="90"/>
      <c r="L2" s="90"/>
      <c r="M2" s="90"/>
      <c r="N2" s="90"/>
      <c r="O2" s="90"/>
      <c r="P2" s="90"/>
      <c r="Q2" s="90"/>
      <c r="R2" s="90"/>
      <c r="S2" s="90"/>
      <c r="T2" s="90"/>
      <c r="U2" s="90"/>
      <c r="V2" s="90"/>
      <c r="W2" s="90"/>
      <c r="X2" s="90"/>
      <c r="Y2" s="90"/>
      <c r="Z2" s="20"/>
      <c r="AA2" s="20"/>
      <c r="AB2" s="20"/>
      <c r="AC2" s="20"/>
      <c r="AD2" s="20"/>
      <c r="AE2" s="20"/>
      <c r="AF2" s="20"/>
      <c r="AG2" s="20"/>
      <c r="AH2" s="20"/>
      <c r="AI2" s="20"/>
      <c r="AJ2" s="20"/>
      <c r="AK2" s="20"/>
    </row>
    <row r="3" spans="1:37" x14ac:dyDescent="0.3">
      <c r="A3" s="20"/>
      <c r="B3" s="124" t="str">
        <f>CONCATENATE(Anasayfa!E10," ","DERSİ"," ",Anasayfa!H6," ","2.PERFORMANS NOTU ÖLÇEĞİ")</f>
        <v xml:space="preserve"> DERSİ 2.DÖNEM 2.PERFORMANS NOTU ÖLÇEĞİ</v>
      </c>
      <c r="C3" s="124"/>
      <c r="D3" s="124"/>
      <c r="E3" s="124"/>
      <c r="F3" s="124"/>
      <c r="G3" s="124"/>
      <c r="H3" s="124"/>
      <c r="I3" s="124"/>
      <c r="J3" s="124"/>
      <c r="K3" s="124"/>
      <c r="L3" s="124"/>
      <c r="M3" s="124"/>
      <c r="N3" s="124"/>
      <c r="O3" s="124"/>
      <c r="P3" s="124"/>
      <c r="Q3" s="124"/>
      <c r="R3" s="124"/>
      <c r="S3" s="124"/>
      <c r="T3" s="124"/>
      <c r="U3" s="124"/>
      <c r="V3" s="124"/>
      <c r="W3" s="124"/>
      <c r="X3" s="124"/>
      <c r="Y3" s="124"/>
      <c r="Z3" s="20"/>
      <c r="AA3" s="20"/>
      <c r="AB3" s="20"/>
      <c r="AC3" s="20"/>
      <c r="AD3" s="20"/>
      <c r="AE3" s="20"/>
      <c r="AF3" s="20"/>
      <c r="AG3" s="20"/>
      <c r="AH3" s="20"/>
      <c r="AI3" s="20"/>
      <c r="AJ3" s="20"/>
      <c r="AK3" s="20"/>
    </row>
    <row r="4" spans="1:37" ht="15" customHeight="1" x14ac:dyDescent="0.3">
      <c r="A4" s="20"/>
      <c r="B4" s="96" t="s">
        <v>62</v>
      </c>
      <c r="C4" s="97">
        <f>Anasayfa!E13</f>
        <v>0</v>
      </c>
      <c r="D4" s="98"/>
      <c r="E4" s="103" t="s">
        <v>55</v>
      </c>
      <c r="F4" s="103"/>
      <c r="G4" s="103"/>
      <c r="H4" s="103"/>
      <c r="I4" s="103"/>
      <c r="J4" s="103"/>
      <c r="K4" s="103"/>
      <c r="L4" s="103"/>
      <c r="M4" s="103"/>
      <c r="N4" s="103"/>
      <c r="O4" s="103"/>
      <c r="P4" s="103"/>
      <c r="Q4" s="103"/>
      <c r="R4" s="103"/>
      <c r="S4" s="103"/>
      <c r="T4" s="103"/>
      <c r="U4" s="103"/>
      <c r="V4" s="103"/>
      <c r="W4" s="103"/>
      <c r="X4" s="103"/>
      <c r="Y4" s="92" t="s">
        <v>115</v>
      </c>
      <c r="Z4" s="20"/>
      <c r="AA4" s="20"/>
      <c r="AB4" s="20"/>
      <c r="AC4" s="20"/>
      <c r="AD4" s="20"/>
      <c r="AE4" s="20"/>
      <c r="AF4" s="20"/>
      <c r="AG4" s="20"/>
      <c r="AH4" s="20"/>
      <c r="AI4" s="20"/>
      <c r="AJ4" s="20"/>
      <c r="AK4" s="20"/>
    </row>
    <row r="5" spans="1:37" x14ac:dyDescent="0.3">
      <c r="A5" s="20"/>
      <c r="B5" s="96"/>
      <c r="C5" s="99"/>
      <c r="D5" s="100"/>
      <c r="E5" s="120" t="str">
        <f>Ölçüt2!B4</f>
        <v>1. DERSE HAZIRLIK</v>
      </c>
      <c r="F5" s="121"/>
      <c r="G5" s="121"/>
      <c r="H5" s="121"/>
      <c r="I5" s="122"/>
      <c r="J5" s="120" t="str">
        <f>Ölçüt2!B9</f>
        <v>2.ETKİNLİKLERE KATILIM</v>
      </c>
      <c r="K5" s="121"/>
      <c r="L5" s="121"/>
      <c r="M5" s="121"/>
      <c r="N5" s="122"/>
      <c r="O5" s="120" t="str">
        <f>Ölçüt2!B14</f>
        <v>3.ARAŞTIRMA-GÖZLEM</v>
      </c>
      <c r="P5" s="121"/>
      <c r="Q5" s="121"/>
      <c r="R5" s="121"/>
      <c r="S5" s="122"/>
      <c r="T5" s="120" t="str">
        <f>Ölçüt2!B19</f>
        <v>4.SUNUM</v>
      </c>
      <c r="U5" s="122"/>
      <c r="V5" s="120" t="str">
        <f>Ölçüt2!B21</f>
        <v>5.UYGULAMA</v>
      </c>
      <c r="W5" s="121"/>
      <c r="X5" s="122"/>
      <c r="Y5" s="92"/>
      <c r="Z5" s="20"/>
      <c r="AA5" s="20"/>
      <c r="AB5" s="20"/>
      <c r="AC5" s="20"/>
      <c r="AD5" s="20"/>
      <c r="AE5" s="20"/>
      <c r="AF5" s="20"/>
      <c r="AG5" s="20"/>
      <c r="AH5" s="20"/>
      <c r="AI5" s="20"/>
      <c r="AJ5" s="20"/>
      <c r="AK5" s="20"/>
    </row>
    <row r="6" spans="1:37" ht="15.75" customHeight="1" x14ac:dyDescent="0.3">
      <c r="A6" s="20"/>
      <c r="B6" s="96"/>
      <c r="C6" s="101" t="s">
        <v>63</v>
      </c>
      <c r="D6" s="102"/>
      <c r="E6" s="91" t="str">
        <f>Ölçüt2!D4</f>
        <v>Kaynak bilgisi sorgulama.</v>
      </c>
      <c r="F6" s="91" t="str">
        <f>Ölçüt2!D5</f>
        <v>Bilgi kaynaklarını kendisi bulur.</v>
      </c>
      <c r="G6" s="91" t="str">
        <f>Ölçüt2!D6</f>
        <v>Bilgiyi nereden edineceğini bildiğini söyler.</v>
      </c>
      <c r="H6" s="91" t="str">
        <f>Ölçüt2!D7</f>
        <v>Derse değişik yardımcı kaynaklarla gelir.</v>
      </c>
      <c r="I6" s="91" t="str">
        <f>Ölçüt2!D8</f>
        <v>Derse hazırlıklı gelir.</v>
      </c>
      <c r="J6" s="91" t="str">
        <f>Ölçüt2!D9</f>
        <v>Kendiliğinden söz alarak görüşünü söyler.</v>
      </c>
      <c r="K6" s="91" t="str">
        <f>Ölçüt2!D10</f>
        <v>Kendisine görüşü sorulduğunda konuşur.</v>
      </c>
      <c r="L6" s="91" t="str">
        <f>Ölçüt2!D11</f>
        <v>Belirttiği görüş ve verdiği örnekler özgündür.</v>
      </c>
      <c r="M6" s="91" t="str">
        <f>Ölçüt2!D12</f>
        <v>Yeni ve özgün sorular sorar.</v>
      </c>
      <c r="N6" s="91" t="str">
        <f>Ölçüt2!D13</f>
        <v>Dersi dinlediğini gösteren özgün sorular sorar.</v>
      </c>
      <c r="O6" s="91" t="str">
        <f>Ölçüt2!D14</f>
        <v>Bilgi toplamak için çeşitli kaynaklara başvurur.</v>
      </c>
      <c r="P6" s="91" t="str">
        <f>Ölçüt2!D15</f>
        <v>Verilenden farklı kaynakları da araştırır.</v>
      </c>
      <c r="Q6" s="91" t="str">
        <f>Ölçüt2!D16</f>
        <v>İnceleme ve araştırma ödevlerini özenir.</v>
      </c>
      <c r="R6" s="91" t="str">
        <f>Ölçüt2!D17</f>
        <v>Gözlemlerinde mantıklı çıkarımlarda bulunur.</v>
      </c>
      <c r="S6" s="91" t="str">
        <f>Ölçüt2!D18</f>
        <v>Araştırma-İncelemelede genellemeler yapar.</v>
      </c>
      <c r="T6" s="91" t="str">
        <f>Ölçüt2!D19</f>
        <v>Verilenlerden grafik ve çizelgeler oluşturur.</v>
      </c>
      <c r="U6" s="91" t="str">
        <f>Ölçüt2!D20</f>
        <v>Yönteme uygun deney yapar.</v>
      </c>
      <c r="V6" s="91" t="str">
        <f>Ölçüt2!D21</f>
        <v>Derslere zamanında girer.</v>
      </c>
      <c r="W6" s="91" t="str">
        <f>Ölçüt2!D22</f>
        <v>Dersin akışını bozmaz.</v>
      </c>
      <c r="X6" s="91" t="str">
        <f>Ölçüt2!D23</f>
        <v>Ödevlerini zamanında hazırlayarak sunar.</v>
      </c>
      <c r="Y6" s="92"/>
      <c r="Z6" s="20"/>
      <c r="AA6" s="20"/>
      <c r="AB6" s="20"/>
      <c r="AC6" s="20"/>
      <c r="AD6" s="20"/>
      <c r="AE6" s="20"/>
      <c r="AF6" s="20"/>
      <c r="AG6" s="20"/>
      <c r="AH6" s="20"/>
      <c r="AI6" s="20"/>
      <c r="AJ6" s="20"/>
      <c r="AK6" s="20"/>
    </row>
    <row r="7" spans="1:37" x14ac:dyDescent="0.3">
      <c r="A7" s="20"/>
      <c r="B7" s="94" t="s">
        <v>56</v>
      </c>
      <c r="E7" s="91"/>
      <c r="F7" s="91"/>
      <c r="G7" s="91"/>
      <c r="H7" s="91"/>
      <c r="I7" s="91"/>
      <c r="J7" s="91"/>
      <c r="K7" s="91"/>
      <c r="L7" s="91"/>
      <c r="M7" s="91"/>
      <c r="N7" s="91"/>
      <c r="O7" s="91"/>
      <c r="P7" s="91"/>
      <c r="Q7" s="91"/>
      <c r="R7" s="91"/>
      <c r="S7" s="91"/>
      <c r="T7" s="91"/>
      <c r="U7" s="91"/>
      <c r="V7" s="91"/>
      <c r="W7" s="91"/>
      <c r="X7" s="91"/>
      <c r="Y7" s="92"/>
      <c r="Z7" s="20"/>
      <c r="AA7" s="20"/>
      <c r="AB7" s="20"/>
      <c r="AC7" s="20"/>
      <c r="AD7" s="20"/>
      <c r="AE7" s="20"/>
      <c r="AF7" s="20"/>
      <c r="AG7" s="20"/>
      <c r="AH7" s="20"/>
      <c r="AI7" s="20"/>
      <c r="AJ7" s="20"/>
      <c r="AK7" s="20"/>
    </row>
    <row r="8" spans="1:37" x14ac:dyDescent="0.3">
      <c r="A8" s="20"/>
      <c r="B8" s="94"/>
      <c r="E8" s="91"/>
      <c r="F8" s="91"/>
      <c r="G8" s="91"/>
      <c r="H8" s="91"/>
      <c r="I8" s="91"/>
      <c r="J8" s="91"/>
      <c r="K8" s="91"/>
      <c r="L8" s="91"/>
      <c r="M8" s="91"/>
      <c r="N8" s="91"/>
      <c r="O8" s="91"/>
      <c r="P8" s="91"/>
      <c r="Q8" s="91"/>
      <c r="R8" s="91"/>
      <c r="S8" s="91"/>
      <c r="T8" s="91"/>
      <c r="U8" s="91"/>
      <c r="V8" s="91"/>
      <c r="W8" s="91"/>
      <c r="X8" s="91"/>
      <c r="Y8" s="92"/>
      <c r="Z8" s="20"/>
      <c r="AA8" s="20"/>
      <c r="AB8" s="20"/>
      <c r="AC8" s="20"/>
      <c r="AD8" s="20"/>
      <c r="AE8" s="20"/>
      <c r="AF8" s="20"/>
      <c r="AG8" s="20"/>
      <c r="AH8" s="20"/>
      <c r="AI8" s="20"/>
      <c r="AJ8" s="20"/>
      <c r="AK8" s="20"/>
    </row>
    <row r="9" spans="1:37" x14ac:dyDescent="0.3">
      <c r="A9" s="20"/>
      <c r="B9" s="94"/>
      <c r="C9" s="26">
        <v>1</v>
      </c>
      <c r="D9" s="27" t="s">
        <v>57</v>
      </c>
      <c r="E9" s="91"/>
      <c r="F9" s="91"/>
      <c r="G9" s="91"/>
      <c r="H9" s="91"/>
      <c r="I9" s="91"/>
      <c r="J9" s="91"/>
      <c r="K9" s="91"/>
      <c r="L9" s="91"/>
      <c r="M9" s="91"/>
      <c r="N9" s="91"/>
      <c r="O9" s="91"/>
      <c r="P9" s="91"/>
      <c r="Q9" s="91"/>
      <c r="R9" s="91"/>
      <c r="S9" s="91"/>
      <c r="T9" s="91"/>
      <c r="U9" s="91"/>
      <c r="V9" s="91"/>
      <c r="W9" s="91"/>
      <c r="X9" s="91"/>
      <c r="Y9" s="92"/>
      <c r="Z9" s="20"/>
      <c r="AA9" s="20"/>
      <c r="AB9" s="20"/>
      <c r="AC9" s="20"/>
      <c r="AD9" s="20"/>
      <c r="AE9" s="20"/>
      <c r="AF9" s="20"/>
      <c r="AG9" s="20"/>
      <c r="AH9" s="20"/>
      <c r="AI9" s="20"/>
      <c r="AJ9" s="20"/>
      <c r="AK9" s="20"/>
    </row>
    <row r="10" spans="1:37" x14ac:dyDescent="0.3">
      <c r="A10" s="20"/>
      <c r="B10" s="94"/>
      <c r="C10" s="26">
        <v>2</v>
      </c>
      <c r="D10" s="27" t="s">
        <v>58</v>
      </c>
      <c r="E10" s="91"/>
      <c r="F10" s="91"/>
      <c r="G10" s="91"/>
      <c r="H10" s="91"/>
      <c r="I10" s="91"/>
      <c r="J10" s="91"/>
      <c r="K10" s="91"/>
      <c r="L10" s="91"/>
      <c r="M10" s="91"/>
      <c r="N10" s="91"/>
      <c r="O10" s="91"/>
      <c r="P10" s="91"/>
      <c r="Q10" s="91"/>
      <c r="R10" s="91"/>
      <c r="S10" s="91"/>
      <c r="T10" s="91"/>
      <c r="U10" s="91"/>
      <c r="V10" s="91"/>
      <c r="W10" s="91"/>
      <c r="X10" s="91"/>
      <c r="Y10" s="92"/>
      <c r="Z10" s="20"/>
      <c r="AA10" s="20"/>
      <c r="AB10" s="20"/>
      <c r="AC10" s="20"/>
      <c r="AD10" s="20"/>
      <c r="AE10" s="20"/>
      <c r="AF10" s="20"/>
      <c r="AG10" s="20"/>
      <c r="AH10" s="20"/>
      <c r="AI10" s="20"/>
      <c r="AJ10" s="20"/>
      <c r="AK10" s="20"/>
    </row>
    <row r="11" spans="1:37" x14ac:dyDescent="0.3">
      <c r="A11" s="20"/>
      <c r="B11" s="94"/>
      <c r="C11" s="26">
        <v>3</v>
      </c>
      <c r="D11" s="27" t="s">
        <v>59</v>
      </c>
      <c r="E11" s="91"/>
      <c r="F11" s="91"/>
      <c r="G11" s="91"/>
      <c r="H11" s="91"/>
      <c r="I11" s="91"/>
      <c r="J11" s="91"/>
      <c r="K11" s="91"/>
      <c r="L11" s="91"/>
      <c r="M11" s="91"/>
      <c r="N11" s="91"/>
      <c r="O11" s="91"/>
      <c r="P11" s="91"/>
      <c r="Q11" s="91"/>
      <c r="R11" s="91"/>
      <c r="S11" s="91"/>
      <c r="T11" s="91"/>
      <c r="U11" s="91"/>
      <c r="V11" s="91"/>
      <c r="W11" s="91"/>
      <c r="X11" s="91"/>
      <c r="Y11" s="92"/>
      <c r="Z11" s="20"/>
      <c r="AA11" s="20"/>
      <c r="AB11" s="20"/>
      <c r="AC11" s="20"/>
      <c r="AD11" s="20"/>
      <c r="AE11" s="20"/>
      <c r="AF11" s="20"/>
      <c r="AG11" s="20"/>
      <c r="AH11" s="20"/>
      <c r="AI11" s="20"/>
      <c r="AJ11" s="20"/>
      <c r="AK11" s="20"/>
    </row>
    <row r="12" spans="1:37" x14ac:dyDescent="0.3">
      <c r="A12" s="20"/>
      <c r="B12" s="94"/>
      <c r="C12" s="26">
        <v>4</v>
      </c>
      <c r="D12" s="27" t="s">
        <v>60</v>
      </c>
      <c r="E12" s="91"/>
      <c r="F12" s="91"/>
      <c r="G12" s="91"/>
      <c r="H12" s="91"/>
      <c r="I12" s="91"/>
      <c r="J12" s="91"/>
      <c r="K12" s="91"/>
      <c r="L12" s="91"/>
      <c r="M12" s="91"/>
      <c r="N12" s="91"/>
      <c r="O12" s="91"/>
      <c r="P12" s="91"/>
      <c r="Q12" s="91"/>
      <c r="R12" s="91"/>
      <c r="S12" s="91"/>
      <c r="T12" s="91"/>
      <c r="U12" s="91"/>
      <c r="V12" s="91"/>
      <c r="W12" s="91"/>
      <c r="X12" s="91"/>
      <c r="Y12" s="92"/>
      <c r="Z12" s="20"/>
      <c r="AA12" s="20"/>
      <c r="AB12" s="20"/>
      <c r="AC12" s="20"/>
      <c r="AD12" s="20"/>
      <c r="AE12" s="20"/>
      <c r="AF12" s="20"/>
      <c r="AG12" s="20"/>
      <c r="AH12" s="20"/>
      <c r="AI12" s="20"/>
      <c r="AJ12" s="20"/>
      <c r="AK12" s="20"/>
    </row>
    <row r="13" spans="1:37" x14ac:dyDescent="0.3">
      <c r="A13" s="20"/>
      <c r="B13" s="94"/>
      <c r="C13" s="26">
        <v>5</v>
      </c>
      <c r="D13" s="27" t="s">
        <v>61</v>
      </c>
      <c r="E13" s="91"/>
      <c r="F13" s="91"/>
      <c r="G13" s="91"/>
      <c r="H13" s="91"/>
      <c r="I13" s="91"/>
      <c r="J13" s="91"/>
      <c r="K13" s="91"/>
      <c r="L13" s="91"/>
      <c r="M13" s="91"/>
      <c r="N13" s="91"/>
      <c r="O13" s="91"/>
      <c r="P13" s="91"/>
      <c r="Q13" s="91"/>
      <c r="R13" s="91"/>
      <c r="S13" s="91"/>
      <c r="T13" s="91"/>
      <c r="U13" s="91"/>
      <c r="V13" s="91"/>
      <c r="W13" s="91"/>
      <c r="X13" s="91"/>
      <c r="Y13" s="92"/>
      <c r="Z13" s="20"/>
      <c r="AA13" s="20"/>
      <c r="AB13" s="20"/>
      <c r="AC13" s="20"/>
      <c r="AD13" s="20"/>
      <c r="AE13" s="20"/>
      <c r="AF13" s="20"/>
      <c r="AG13" s="20"/>
      <c r="AH13" s="20"/>
      <c r="AI13" s="20"/>
      <c r="AJ13" s="20"/>
      <c r="AK13" s="20"/>
    </row>
    <row r="14" spans="1:37" x14ac:dyDescent="0.3">
      <c r="A14" s="20"/>
      <c r="B14" s="94"/>
      <c r="D14" s="21"/>
      <c r="E14" s="91"/>
      <c r="F14" s="91"/>
      <c r="G14" s="91"/>
      <c r="H14" s="91"/>
      <c r="I14" s="91"/>
      <c r="J14" s="91"/>
      <c r="K14" s="91"/>
      <c r="L14" s="91"/>
      <c r="M14" s="91"/>
      <c r="N14" s="91"/>
      <c r="O14" s="91"/>
      <c r="P14" s="91"/>
      <c r="Q14" s="91"/>
      <c r="R14" s="91"/>
      <c r="S14" s="91"/>
      <c r="T14" s="91"/>
      <c r="U14" s="91"/>
      <c r="V14" s="91"/>
      <c r="W14" s="91"/>
      <c r="X14" s="91"/>
      <c r="Y14" s="92"/>
      <c r="Z14" s="20"/>
      <c r="AA14" s="20"/>
      <c r="AB14" s="20"/>
      <c r="AC14" s="20"/>
      <c r="AD14" s="20"/>
      <c r="AE14" s="20"/>
      <c r="AF14" s="20"/>
      <c r="AG14" s="20"/>
      <c r="AH14" s="20"/>
      <c r="AI14" s="20"/>
      <c r="AJ14" s="20"/>
      <c r="AK14" s="20"/>
    </row>
    <row r="15" spans="1:37" x14ac:dyDescent="0.3">
      <c r="A15" s="20"/>
      <c r="B15" s="95"/>
      <c r="C15" s="22"/>
      <c r="D15" s="23"/>
      <c r="E15" s="91"/>
      <c r="F15" s="91"/>
      <c r="G15" s="91"/>
      <c r="H15" s="91"/>
      <c r="I15" s="91"/>
      <c r="J15" s="91"/>
      <c r="K15" s="91"/>
      <c r="L15" s="91"/>
      <c r="M15" s="91"/>
      <c r="N15" s="91"/>
      <c r="O15" s="91"/>
      <c r="P15" s="91"/>
      <c r="Q15" s="91"/>
      <c r="R15" s="91"/>
      <c r="S15" s="91"/>
      <c r="T15" s="91"/>
      <c r="U15" s="91"/>
      <c r="V15" s="91"/>
      <c r="W15" s="91"/>
      <c r="X15" s="91"/>
      <c r="Y15" s="92"/>
      <c r="Z15" s="20"/>
      <c r="AA15" s="20"/>
      <c r="AB15" s="20"/>
      <c r="AC15" s="20"/>
      <c r="AD15" s="20"/>
      <c r="AE15" s="20"/>
      <c r="AF15" s="20"/>
      <c r="AG15" s="20"/>
      <c r="AH15" s="20"/>
      <c r="AI15" s="20"/>
      <c r="AJ15" s="20"/>
      <c r="AK15" s="20"/>
    </row>
    <row r="16" spans="1:37" x14ac:dyDescent="0.3">
      <c r="A16" s="20"/>
      <c r="B16" s="28" t="s">
        <v>51</v>
      </c>
      <c r="C16" s="28" t="s">
        <v>52</v>
      </c>
      <c r="D16" s="28" t="s">
        <v>53</v>
      </c>
      <c r="E16" s="91"/>
      <c r="F16" s="91"/>
      <c r="G16" s="91"/>
      <c r="H16" s="91"/>
      <c r="I16" s="91"/>
      <c r="J16" s="91"/>
      <c r="K16" s="91"/>
      <c r="L16" s="91"/>
      <c r="M16" s="91"/>
      <c r="N16" s="91"/>
      <c r="O16" s="91"/>
      <c r="P16" s="91"/>
      <c r="Q16" s="91"/>
      <c r="R16" s="91"/>
      <c r="S16" s="91"/>
      <c r="T16" s="91"/>
      <c r="U16" s="91"/>
      <c r="V16" s="91"/>
      <c r="W16" s="91"/>
      <c r="X16" s="91"/>
      <c r="Y16" s="92"/>
      <c r="Z16" s="20"/>
      <c r="AA16" s="20"/>
      <c r="AB16" s="20"/>
      <c r="AC16" s="20"/>
      <c r="AD16" s="20"/>
      <c r="AE16" s="20"/>
      <c r="AF16" s="20"/>
      <c r="AG16" s="20"/>
      <c r="AH16" s="20"/>
      <c r="AI16" s="20"/>
      <c r="AJ16" s="20"/>
      <c r="AK16" s="20"/>
    </row>
    <row r="17" spans="1:37" s="38" customFormat="1" ht="12" customHeight="1" x14ac:dyDescent="0.3">
      <c r="A17" s="34"/>
      <c r="B17" s="35">
        <v>1</v>
      </c>
      <c r="C17" s="43">
        <f>Eokul!B5</f>
        <v>0</v>
      </c>
      <c r="D17" s="43">
        <f>Eokul!C5</f>
        <v>0</v>
      </c>
      <c r="E17" s="37" t="str">
        <f>Dersİçi2Veri!H5</f>
        <v xml:space="preserve"> </v>
      </c>
      <c r="F17" s="37" t="str">
        <f>Dersİçi2Veri!I5</f>
        <v xml:space="preserve"> </v>
      </c>
      <c r="G17" s="37" t="str">
        <f>Dersİçi2Veri!J5</f>
        <v xml:space="preserve"> </v>
      </c>
      <c r="H17" s="37" t="str">
        <f>Dersİçi2Veri!K5</f>
        <v xml:space="preserve"> </v>
      </c>
      <c r="I17" s="37" t="str">
        <f>Dersİçi2Veri!L5</f>
        <v xml:space="preserve"> </v>
      </c>
      <c r="J17" s="37" t="str">
        <f>Dersİçi2Veri!N5</f>
        <v xml:space="preserve"> </v>
      </c>
      <c r="K17" s="37" t="str">
        <f>Dersİçi2Veri!O5</f>
        <v xml:space="preserve"> </v>
      </c>
      <c r="L17" s="37" t="str">
        <f>Dersİçi2Veri!P5</f>
        <v xml:space="preserve"> </v>
      </c>
      <c r="M17" s="37" t="str">
        <f>Dersİçi2Veri!Q5</f>
        <v xml:space="preserve"> </v>
      </c>
      <c r="N17" s="37" t="str">
        <f>Dersİçi2Veri!R5</f>
        <v xml:space="preserve"> </v>
      </c>
      <c r="O17" s="37" t="str">
        <f>Dersİçi2Veri!S5</f>
        <v xml:space="preserve"> </v>
      </c>
      <c r="P17" s="37" t="str">
        <f>Dersİçi2Veri!T5</f>
        <v xml:space="preserve"> </v>
      </c>
      <c r="Q17" s="37" t="str">
        <f>Dersİçi2Veri!U5</f>
        <v xml:space="preserve"> </v>
      </c>
      <c r="R17" s="37" t="str">
        <f>Dersİçi2Veri!V5</f>
        <v xml:space="preserve"> </v>
      </c>
      <c r="S17" s="37" t="str">
        <f>Dersİçi2Veri!W5</f>
        <v xml:space="preserve"> </v>
      </c>
      <c r="T17" s="37" t="str">
        <f>Dersİçi2Veri!Y5</f>
        <v xml:space="preserve"> </v>
      </c>
      <c r="U17" s="37" t="str">
        <f>Dersİçi2Veri!Z5</f>
        <v xml:space="preserve"> </v>
      </c>
      <c r="V17" s="37" t="str">
        <f>Dersİçi2Veri!AA5</f>
        <v xml:space="preserve"> </v>
      </c>
      <c r="W17" s="37" t="str">
        <f>Dersİçi2Veri!AB5</f>
        <v xml:space="preserve"> </v>
      </c>
      <c r="X17" s="37" t="str">
        <f>Dersİçi2Veri!AC5</f>
        <v xml:space="preserve"> </v>
      </c>
      <c r="Y17" s="36">
        <f>Eokul!K5</f>
        <v>0</v>
      </c>
      <c r="Z17" s="34"/>
      <c r="AA17" s="34"/>
      <c r="AB17" s="34"/>
      <c r="AC17" s="34"/>
      <c r="AD17" s="34"/>
      <c r="AE17" s="34"/>
      <c r="AF17" s="34"/>
      <c r="AG17" s="34"/>
      <c r="AH17" s="34"/>
      <c r="AI17" s="34"/>
      <c r="AJ17" s="34"/>
      <c r="AK17" s="34"/>
    </row>
    <row r="18" spans="1:37" s="38" customFormat="1" ht="12" customHeight="1" x14ac:dyDescent="0.3">
      <c r="A18" s="34"/>
      <c r="B18" s="39">
        <v>2</v>
      </c>
      <c r="C18" s="44">
        <f>Eokul!B7</f>
        <v>0</v>
      </c>
      <c r="D18" s="44">
        <f>Eokul!C7</f>
        <v>0</v>
      </c>
      <c r="E18" s="41" t="str">
        <f>Dersİçi2Veri!H6</f>
        <v xml:space="preserve"> </v>
      </c>
      <c r="F18" s="41" t="str">
        <f>Dersİçi2Veri!I6</f>
        <v xml:space="preserve"> </v>
      </c>
      <c r="G18" s="41" t="str">
        <f>Dersİçi2Veri!J6</f>
        <v xml:space="preserve"> </v>
      </c>
      <c r="H18" s="41" t="str">
        <f>Dersİçi2Veri!K6</f>
        <v xml:space="preserve"> </v>
      </c>
      <c r="I18" s="41" t="str">
        <f>Dersİçi2Veri!L6</f>
        <v xml:space="preserve"> </v>
      </c>
      <c r="J18" s="41" t="str">
        <f>Dersİçi2Veri!N6</f>
        <v xml:space="preserve"> </v>
      </c>
      <c r="K18" s="41" t="str">
        <f>Dersİçi2Veri!O6</f>
        <v xml:space="preserve"> </v>
      </c>
      <c r="L18" s="41" t="str">
        <f>Dersİçi2Veri!P6</f>
        <v xml:space="preserve"> </v>
      </c>
      <c r="M18" s="41" t="str">
        <f>Dersİçi2Veri!Q6</f>
        <v xml:space="preserve"> </v>
      </c>
      <c r="N18" s="41" t="str">
        <f>Dersİçi2Veri!R6</f>
        <v xml:space="preserve"> </v>
      </c>
      <c r="O18" s="41" t="str">
        <f>Dersİçi2Veri!S6</f>
        <v xml:space="preserve"> </v>
      </c>
      <c r="P18" s="41" t="str">
        <f>Dersİçi2Veri!T6</f>
        <v xml:space="preserve"> </v>
      </c>
      <c r="Q18" s="41" t="str">
        <f>Dersİçi2Veri!U6</f>
        <v xml:space="preserve"> </v>
      </c>
      <c r="R18" s="41" t="str">
        <f>Dersİçi2Veri!V6</f>
        <v xml:space="preserve"> </v>
      </c>
      <c r="S18" s="41" t="str">
        <f>Dersİçi2Veri!W6</f>
        <v xml:space="preserve"> </v>
      </c>
      <c r="T18" s="41" t="str">
        <f>Dersİçi2Veri!Y6</f>
        <v xml:space="preserve"> </v>
      </c>
      <c r="U18" s="41" t="str">
        <f>Dersİçi2Veri!Z6</f>
        <v xml:space="preserve"> </v>
      </c>
      <c r="V18" s="41" t="str">
        <f>Dersİçi2Veri!AA6</f>
        <v xml:space="preserve"> </v>
      </c>
      <c r="W18" s="41" t="str">
        <f>Dersİçi2Veri!AB6</f>
        <v xml:space="preserve"> </v>
      </c>
      <c r="X18" s="41" t="str">
        <f>Dersİçi2Veri!AC6</f>
        <v xml:space="preserve"> </v>
      </c>
      <c r="Y18" s="42">
        <f>Eokul!K7</f>
        <v>0</v>
      </c>
      <c r="Z18" s="34"/>
      <c r="AA18" s="34"/>
      <c r="AB18" s="34"/>
      <c r="AC18" s="34"/>
      <c r="AD18" s="34"/>
      <c r="AE18" s="34"/>
      <c r="AF18" s="34"/>
      <c r="AG18" s="34"/>
      <c r="AH18" s="34"/>
      <c r="AI18" s="34"/>
      <c r="AJ18" s="34"/>
      <c r="AK18" s="34"/>
    </row>
    <row r="19" spans="1:37" s="38" customFormat="1" ht="12" customHeight="1" x14ac:dyDescent="0.3">
      <c r="A19" s="34"/>
      <c r="B19" s="35">
        <v>3</v>
      </c>
      <c r="C19" s="43">
        <f>Eokul!B9</f>
        <v>0</v>
      </c>
      <c r="D19" s="43">
        <f>Eokul!C9</f>
        <v>0</v>
      </c>
      <c r="E19" s="37" t="str">
        <f>Dersİçi2Veri!H7</f>
        <v xml:space="preserve"> </v>
      </c>
      <c r="F19" s="37" t="str">
        <f>Dersİçi2Veri!I7</f>
        <v xml:space="preserve"> </v>
      </c>
      <c r="G19" s="37" t="str">
        <f>Dersİçi2Veri!J7</f>
        <v xml:space="preserve"> </v>
      </c>
      <c r="H19" s="37" t="str">
        <f>Dersİçi2Veri!K7</f>
        <v xml:space="preserve"> </v>
      </c>
      <c r="I19" s="37" t="str">
        <f>Dersİçi2Veri!L7</f>
        <v xml:space="preserve"> </v>
      </c>
      <c r="J19" s="37" t="str">
        <f>Dersİçi2Veri!N7</f>
        <v xml:space="preserve"> </v>
      </c>
      <c r="K19" s="37" t="str">
        <f>Dersİçi2Veri!O7</f>
        <v xml:space="preserve"> </v>
      </c>
      <c r="L19" s="37" t="str">
        <f>Dersİçi2Veri!P7</f>
        <v xml:space="preserve"> </v>
      </c>
      <c r="M19" s="37" t="str">
        <f>Dersİçi2Veri!Q7</f>
        <v xml:space="preserve"> </v>
      </c>
      <c r="N19" s="37" t="str">
        <f>Dersİçi2Veri!R7</f>
        <v xml:space="preserve"> </v>
      </c>
      <c r="O19" s="37" t="str">
        <f>Dersİçi2Veri!S7</f>
        <v xml:space="preserve"> </v>
      </c>
      <c r="P19" s="37" t="str">
        <f>Dersİçi2Veri!T7</f>
        <v xml:space="preserve"> </v>
      </c>
      <c r="Q19" s="37" t="str">
        <f>Dersİçi2Veri!U7</f>
        <v xml:space="preserve"> </v>
      </c>
      <c r="R19" s="37" t="str">
        <f>Dersİçi2Veri!V7</f>
        <v xml:space="preserve"> </v>
      </c>
      <c r="S19" s="37" t="str">
        <f>Dersİçi2Veri!W7</f>
        <v xml:space="preserve"> </v>
      </c>
      <c r="T19" s="37" t="str">
        <f>Dersİçi2Veri!Y7</f>
        <v xml:space="preserve"> </v>
      </c>
      <c r="U19" s="37" t="str">
        <f>Dersİçi2Veri!Z7</f>
        <v xml:space="preserve"> </v>
      </c>
      <c r="V19" s="37" t="str">
        <f>Dersİçi2Veri!AA7</f>
        <v xml:space="preserve"> </v>
      </c>
      <c r="W19" s="37" t="str">
        <f>Dersİçi2Veri!AB7</f>
        <v xml:space="preserve"> </v>
      </c>
      <c r="X19" s="37" t="str">
        <f>Dersİçi2Veri!AC7</f>
        <v xml:space="preserve"> </v>
      </c>
      <c r="Y19" s="36">
        <f>Eokul!K9</f>
        <v>0</v>
      </c>
      <c r="Z19" s="34"/>
      <c r="AA19" s="34"/>
      <c r="AB19" s="34"/>
      <c r="AC19" s="34"/>
      <c r="AD19" s="34"/>
      <c r="AE19" s="34"/>
      <c r="AF19" s="34"/>
      <c r="AG19" s="34"/>
      <c r="AH19" s="34"/>
      <c r="AI19" s="34"/>
      <c r="AJ19" s="34"/>
      <c r="AK19" s="34"/>
    </row>
    <row r="20" spans="1:37" s="38" customFormat="1" ht="12" customHeight="1" x14ac:dyDescent="0.3">
      <c r="A20" s="34"/>
      <c r="B20" s="39">
        <v>4</v>
      </c>
      <c r="C20" s="44">
        <f>Eokul!B11</f>
        <v>0</v>
      </c>
      <c r="D20" s="44">
        <f>Eokul!C11</f>
        <v>0</v>
      </c>
      <c r="E20" s="41" t="str">
        <f>Dersİçi2Veri!H8</f>
        <v xml:space="preserve"> </v>
      </c>
      <c r="F20" s="41" t="str">
        <f>Dersİçi2Veri!I8</f>
        <v xml:space="preserve"> </v>
      </c>
      <c r="G20" s="41" t="str">
        <f>Dersİçi2Veri!J8</f>
        <v xml:space="preserve"> </v>
      </c>
      <c r="H20" s="41" t="str">
        <f>Dersİçi2Veri!K8</f>
        <v xml:space="preserve"> </v>
      </c>
      <c r="I20" s="41" t="str">
        <f>Dersİçi2Veri!L8</f>
        <v xml:space="preserve"> </v>
      </c>
      <c r="J20" s="41" t="str">
        <f>Dersİçi2Veri!N8</f>
        <v xml:space="preserve"> </v>
      </c>
      <c r="K20" s="41" t="str">
        <f>Dersİçi2Veri!O8</f>
        <v xml:space="preserve"> </v>
      </c>
      <c r="L20" s="41" t="str">
        <f>Dersİçi2Veri!P8</f>
        <v xml:space="preserve"> </v>
      </c>
      <c r="M20" s="41" t="str">
        <f>Dersİçi2Veri!Q8</f>
        <v xml:space="preserve"> </v>
      </c>
      <c r="N20" s="41" t="str">
        <f>Dersİçi2Veri!R8</f>
        <v xml:space="preserve"> </v>
      </c>
      <c r="O20" s="41" t="str">
        <f>Dersİçi2Veri!S8</f>
        <v xml:space="preserve"> </v>
      </c>
      <c r="P20" s="41" t="str">
        <f>Dersİçi2Veri!T8</f>
        <v xml:space="preserve"> </v>
      </c>
      <c r="Q20" s="41" t="str">
        <f>Dersİçi2Veri!U8</f>
        <v xml:space="preserve"> </v>
      </c>
      <c r="R20" s="41" t="str">
        <f>Dersİçi2Veri!V8</f>
        <v xml:space="preserve"> </v>
      </c>
      <c r="S20" s="41" t="str">
        <f>Dersİçi2Veri!W8</f>
        <v xml:space="preserve"> </v>
      </c>
      <c r="T20" s="41" t="str">
        <f>Dersİçi2Veri!Y8</f>
        <v xml:space="preserve"> </v>
      </c>
      <c r="U20" s="41" t="str">
        <f>Dersİçi2Veri!Z8</f>
        <v xml:space="preserve"> </v>
      </c>
      <c r="V20" s="41" t="str">
        <f>Dersİçi2Veri!AA8</f>
        <v xml:space="preserve"> </v>
      </c>
      <c r="W20" s="41" t="str">
        <f>Dersİçi2Veri!AB8</f>
        <v xml:space="preserve"> </v>
      </c>
      <c r="X20" s="41" t="str">
        <f>Dersİçi2Veri!AC8</f>
        <v xml:space="preserve"> </v>
      </c>
      <c r="Y20" s="42">
        <f>Eokul!K11</f>
        <v>0</v>
      </c>
      <c r="Z20" s="34"/>
      <c r="AA20" s="34"/>
      <c r="AB20" s="34"/>
      <c r="AC20" s="34"/>
      <c r="AD20" s="34"/>
      <c r="AE20" s="34"/>
      <c r="AF20" s="34"/>
      <c r="AG20" s="34"/>
      <c r="AH20" s="34"/>
      <c r="AI20" s="34"/>
      <c r="AJ20" s="34"/>
      <c r="AK20" s="34"/>
    </row>
    <row r="21" spans="1:37" s="38" customFormat="1" ht="12" customHeight="1" x14ac:dyDescent="0.3">
      <c r="A21" s="34"/>
      <c r="B21" s="35">
        <v>5</v>
      </c>
      <c r="C21" s="43">
        <f>Eokul!B13</f>
        <v>0</v>
      </c>
      <c r="D21" s="43">
        <f>Eokul!C13</f>
        <v>0</v>
      </c>
      <c r="E21" s="37" t="str">
        <f>Dersİçi2Veri!H9</f>
        <v xml:space="preserve"> </v>
      </c>
      <c r="F21" s="37" t="str">
        <f>Dersİçi2Veri!I9</f>
        <v xml:space="preserve"> </v>
      </c>
      <c r="G21" s="37" t="str">
        <f>Dersİçi2Veri!J9</f>
        <v xml:space="preserve"> </v>
      </c>
      <c r="H21" s="37" t="str">
        <f>Dersİçi2Veri!K9</f>
        <v xml:space="preserve"> </v>
      </c>
      <c r="I21" s="37" t="str">
        <f>Dersİçi2Veri!L9</f>
        <v xml:space="preserve"> </v>
      </c>
      <c r="J21" s="37" t="str">
        <f>Dersİçi2Veri!N9</f>
        <v xml:space="preserve"> </v>
      </c>
      <c r="K21" s="37" t="str">
        <f>Dersİçi2Veri!O9</f>
        <v xml:space="preserve"> </v>
      </c>
      <c r="L21" s="37" t="str">
        <f>Dersİçi2Veri!P9</f>
        <v xml:space="preserve"> </v>
      </c>
      <c r="M21" s="37" t="str">
        <f>Dersİçi2Veri!Q9</f>
        <v xml:space="preserve"> </v>
      </c>
      <c r="N21" s="37" t="str">
        <f>Dersİçi2Veri!R9</f>
        <v xml:space="preserve"> </v>
      </c>
      <c r="O21" s="37" t="str">
        <f>Dersİçi2Veri!S9</f>
        <v xml:space="preserve"> </v>
      </c>
      <c r="P21" s="37" t="str">
        <f>Dersİçi2Veri!T9</f>
        <v xml:space="preserve"> </v>
      </c>
      <c r="Q21" s="37" t="str">
        <f>Dersİçi2Veri!U9</f>
        <v xml:space="preserve"> </v>
      </c>
      <c r="R21" s="37" t="str">
        <f>Dersİçi2Veri!V9</f>
        <v xml:space="preserve"> </v>
      </c>
      <c r="S21" s="37" t="str">
        <f>Dersİçi2Veri!W9</f>
        <v xml:space="preserve"> </v>
      </c>
      <c r="T21" s="37" t="str">
        <f>Dersİçi2Veri!Y9</f>
        <v xml:space="preserve"> </v>
      </c>
      <c r="U21" s="37" t="str">
        <f>Dersİçi2Veri!Z9</f>
        <v xml:space="preserve"> </v>
      </c>
      <c r="V21" s="37" t="str">
        <f>Dersİçi2Veri!AA9</f>
        <v xml:space="preserve"> </v>
      </c>
      <c r="W21" s="37" t="str">
        <f>Dersİçi2Veri!AB9</f>
        <v xml:space="preserve"> </v>
      </c>
      <c r="X21" s="37" t="str">
        <f>Dersİçi2Veri!AC9</f>
        <v xml:space="preserve"> </v>
      </c>
      <c r="Y21" s="36">
        <f>Eokul!K13</f>
        <v>0</v>
      </c>
      <c r="Z21" s="34"/>
      <c r="AA21" s="34"/>
      <c r="AB21" s="34"/>
      <c r="AC21" s="34"/>
      <c r="AD21" s="34"/>
      <c r="AE21" s="34"/>
      <c r="AF21" s="34"/>
      <c r="AG21" s="34"/>
      <c r="AH21" s="34"/>
      <c r="AI21" s="34"/>
      <c r="AJ21" s="34"/>
      <c r="AK21" s="34"/>
    </row>
    <row r="22" spans="1:37" s="38" customFormat="1" ht="12" customHeight="1" x14ac:dyDescent="0.3">
      <c r="A22" s="34"/>
      <c r="B22" s="39">
        <v>6</v>
      </c>
      <c r="C22" s="44">
        <f>Eokul!B15</f>
        <v>0</v>
      </c>
      <c r="D22" s="44">
        <f>Eokul!C15</f>
        <v>0</v>
      </c>
      <c r="E22" s="41" t="str">
        <f>Dersİçi2Veri!H10</f>
        <v xml:space="preserve"> </v>
      </c>
      <c r="F22" s="41" t="str">
        <f>Dersİçi2Veri!I10</f>
        <v xml:space="preserve"> </v>
      </c>
      <c r="G22" s="41" t="str">
        <f>Dersİçi2Veri!J10</f>
        <v xml:space="preserve"> </v>
      </c>
      <c r="H22" s="41" t="str">
        <f>Dersİçi2Veri!K10</f>
        <v xml:space="preserve"> </v>
      </c>
      <c r="I22" s="41" t="str">
        <f>Dersİçi2Veri!L10</f>
        <v xml:space="preserve"> </v>
      </c>
      <c r="J22" s="41" t="str">
        <f>Dersİçi2Veri!N10</f>
        <v xml:space="preserve"> </v>
      </c>
      <c r="K22" s="41" t="str">
        <f>Dersİçi2Veri!O10</f>
        <v xml:space="preserve"> </v>
      </c>
      <c r="L22" s="41" t="str">
        <f>Dersİçi2Veri!P10</f>
        <v xml:space="preserve"> </v>
      </c>
      <c r="M22" s="41" t="str">
        <f>Dersİçi2Veri!Q10</f>
        <v xml:space="preserve"> </v>
      </c>
      <c r="N22" s="41" t="str">
        <f>Dersİçi2Veri!R10</f>
        <v xml:space="preserve"> </v>
      </c>
      <c r="O22" s="41" t="str">
        <f>Dersİçi2Veri!S10</f>
        <v xml:space="preserve"> </v>
      </c>
      <c r="P22" s="41" t="str">
        <f>Dersİçi2Veri!T10</f>
        <v xml:space="preserve"> </v>
      </c>
      <c r="Q22" s="41" t="str">
        <f>Dersİçi2Veri!U10</f>
        <v xml:space="preserve"> </v>
      </c>
      <c r="R22" s="41" t="str">
        <f>Dersİçi2Veri!V10</f>
        <v xml:space="preserve"> </v>
      </c>
      <c r="S22" s="41" t="str">
        <f>Dersİçi2Veri!W10</f>
        <v xml:space="preserve"> </v>
      </c>
      <c r="T22" s="41" t="str">
        <f>Dersİçi2Veri!Y10</f>
        <v xml:space="preserve"> </v>
      </c>
      <c r="U22" s="41" t="str">
        <f>Dersİçi2Veri!Z10</f>
        <v xml:space="preserve"> </v>
      </c>
      <c r="V22" s="41" t="str">
        <f>Dersİçi2Veri!AA10</f>
        <v xml:space="preserve"> </v>
      </c>
      <c r="W22" s="41" t="str">
        <f>Dersİçi2Veri!AB10</f>
        <v xml:space="preserve"> </v>
      </c>
      <c r="X22" s="41" t="str">
        <f>Dersİçi2Veri!AC10</f>
        <v xml:space="preserve"> </v>
      </c>
      <c r="Y22" s="42">
        <f>Eokul!K15</f>
        <v>0</v>
      </c>
      <c r="Z22" s="34"/>
      <c r="AA22" s="34"/>
      <c r="AB22" s="34"/>
      <c r="AC22" s="34"/>
      <c r="AD22" s="34"/>
      <c r="AE22" s="34"/>
      <c r="AF22" s="34"/>
      <c r="AG22" s="34"/>
      <c r="AH22" s="34"/>
      <c r="AI22" s="34"/>
      <c r="AJ22" s="34"/>
      <c r="AK22" s="34"/>
    </row>
    <row r="23" spans="1:37" s="38" customFormat="1" ht="12" customHeight="1" x14ac:dyDescent="0.3">
      <c r="A23" s="34"/>
      <c r="B23" s="35">
        <v>7</v>
      </c>
      <c r="C23" s="43">
        <f>Eokul!B17</f>
        <v>0</v>
      </c>
      <c r="D23" s="43">
        <f>Eokul!C17</f>
        <v>0</v>
      </c>
      <c r="E23" s="37" t="str">
        <f>Dersİçi2Veri!H11</f>
        <v xml:space="preserve"> </v>
      </c>
      <c r="F23" s="37" t="str">
        <f>Dersİçi2Veri!I11</f>
        <v xml:space="preserve"> </v>
      </c>
      <c r="G23" s="37" t="str">
        <f>Dersİçi2Veri!J11</f>
        <v xml:space="preserve"> </v>
      </c>
      <c r="H23" s="37" t="str">
        <f>Dersİçi2Veri!K11</f>
        <v xml:space="preserve"> </v>
      </c>
      <c r="I23" s="37" t="str">
        <f>Dersİçi2Veri!L11</f>
        <v xml:space="preserve"> </v>
      </c>
      <c r="J23" s="37" t="str">
        <f>Dersİçi2Veri!N11</f>
        <v xml:space="preserve"> </v>
      </c>
      <c r="K23" s="37" t="str">
        <f>Dersİçi2Veri!O11</f>
        <v xml:space="preserve"> </v>
      </c>
      <c r="L23" s="37" t="str">
        <f>Dersİçi2Veri!P11</f>
        <v xml:space="preserve"> </v>
      </c>
      <c r="M23" s="37" t="str">
        <f>Dersİçi2Veri!Q11</f>
        <v xml:space="preserve"> </v>
      </c>
      <c r="N23" s="37" t="str">
        <f>Dersİçi2Veri!R11</f>
        <v xml:space="preserve"> </v>
      </c>
      <c r="O23" s="37" t="str">
        <f>Dersİçi2Veri!S11</f>
        <v xml:space="preserve"> </v>
      </c>
      <c r="P23" s="37" t="str">
        <f>Dersİçi2Veri!T11</f>
        <v xml:space="preserve"> </v>
      </c>
      <c r="Q23" s="37" t="str">
        <f>Dersİçi2Veri!U11</f>
        <v xml:space="preserve"> </v>
      </c>
      <c r="R23" s="37" t="str">
        <f>Dersİçi2Veri!V11</f>
        <v xml:space="preserve"> </v>
      </c>
      <c r="S23" s="37" t="str">
        <f>Dersİçi2Veri!W11</f>
        <v xml:space="preserve"> </v>
      </c>
      <c r="T23" s="37" t="str">
        <f>Dersİçi2Veri!Y11</f>
        <v xml:space="preserve"> </v>
      </c>
      <c r="U23" s="37" t="str">
        <f>Dersİçi2Veri!Z11</f>
        <v xml:space="preserve"> </v>
      </c>
      <c r="V23" s="37" t="str">
        <f>Dersİçi2Veri!AA11</f>
        <v xml:space="preserve"> </v>
      </c>
      <c r="W23" s="37" t="str">
        <f>Dersİçi2Veri!AB11</f>
        <v xml:space="preserve"> </v>
      </c>
      <c r="X23" s="37" t="str">
        <f>Dersİçi2Veri!AC11</f>
        <v xml:space="preserve"> </v>
      </c>
      <c r="Y23" s="36">
        <f>Eokul!K17</f>
        <v>0</v>
      </c>
      <c r="Z23" s="34"/>
      <c r="AA23" s="34"/>
      <c r="AB23" s="34"/>
      <c r="AC23" s="34"/>
      <c r="AD23" s="34"/>
      <c r="AE23" s="34"/>
      <c r="AF23" s="34"/>
      <c r="AG23" s="34"/>
      <c r="AH23" s="34"/>
      <c r="AI23" s="34"/>
      <c r="AJ23" s="34"/>
      <c r="AK23" s="34"/>
    </row>
    <row r="24" spans="1:37" s="38" customFormat="1" ht="12" customHeight="1" x14ac:dyDescent="0.3">
      <c r="A24" s="34"/>
      <c r="B24" s="39">
        <v>8</v>
      </c>
      <c r="C24" s="44">
        <f>Eokul!B19</f>
        <v>0</v>
      </c>
      <c r="D24" s="44">
        <f>Eokul!C19</f>
        <v>0</v>
      </c>
      <c r="E24" s="41" t="str">
        <f>Dersİçi2Veri!H12</f>
        <v xml:space="preserve"> </v>
      </c>
      <c r="F24" s="41" t="str">
        <f>Dersİçi2Veri!I12</f>
        <v xml:space="preserve"> </v>
      </c>
      <c r="G24" s="41" t="str">
        <f>Dersİçi2Veri!J12</f>
        <v xml:space="preserve"> </v>
      </c>
      <c r="H24" s="41" t="str">
        <f>Dersİçi2Veri!K12</f>
        <v xml:space="preserve"> </v>
      </c>
      <c r="I24" s="41" t="str">
        <f>Dersİçi2Veri!L12</f>
        <v xml:space="preserve"> </v>
      </c>
      <c r="J24" s="41" t="str">
        <f>Dersİçi2Veri!N12</f>
        <v xml:space="preserve"> </v>
      </c>
      <c r="K24" s="41" t="str">
        <f>Dersİçi2Veri!O12</f>
        <v xml:space="preserve"> </v>
      </c>
      <c r="L24" s="41" t="str">
        <f>Dersİçi2Veri!P12</f>
        <v xml:space="preserve"> </v>
      </c>
      <c r="M24" s="41" t="str">
        <f>Dersİçi2Veri!Q12</f>
        <v xml:space="preserve"> </v>
      </c>
      <c r="N24" s="41" t="str">
        <f>Dersİçi2Veri!R12</f>
        <v xml:space="preserve"> </v>
      </c>
      <c r="O24" s="41" t="str">
        <f>Dersİçi2Veri!S12</f>
        <v xml:space="preserve"> </v>
      </c>
      <c r="P24" s="41" t="str">
        <f>Dersİçi2Veri!T12</f>
        <v xml:space="preserve"> </v>
      </c>
      <c r="Q24" s="41" t="str">
        <f>Dersİçi2Veri!U12</f>
        <v xml:space="preserve"> </v>
      </c>
      <c r="R24" s="41" t="str">
        <f>Dersİçi2Veri!V12</f>
        <v xml:space="preserve"> </v>
      </c>
      <c r="S24" s="41" t="str">
        <f>Dersİçi2Veri!W12</f>
        <v xml:space="preserve"> </v>
      </c>
      <c r="T24" s="41" t="str">
        <f>Dersİçi2Veri!Y12</f>
        <v xml:space="preserve"> </v>
      </c>
      <c r="U24" s="41" t="str">
        <f>Dersİçi2Veri!Z12</f>
        <v xml:space="preserve"> </v>
      </c>
      <c r="V24" s="41" t="str">
        <f>Dersİçi2Veri!AA12</f>
        <v xml:space="preserve"> </v>
      </c>
      <c r="W24" s="41" t="str">
        <f>Dersİçi2Veri!AB12</f>
        <v xml:space="preserve"> </v>
      </c>
      <c r="X24" s="41" t="str">
        <f>Dersİçi2Veri!AC12</f>
        <v xml:space="preserve"> </v>
      </c>
      <c r="Y24" s="42">
        <f>Eokul!K19</f>
        <v>0</v>
      </c>
      <c r="Z24" s="34"/>
      <c r="AA24" s="34"/>
      <c r="AB24" s="34"/>
      <c r="AC24" s="34"/>
      <c r="AD24" s="34"/>
      <c r="AE24" s="34"/>
      <c r="AF24" s="34"/>
      <c r="AG24" s="34"/>
      <c r="AH24" s="34"/>
      <c r="AI24" s="34"/>
      <c r="AJ24" s="34"/>
      <c r="AK24" s="34"/>
    </row>
    <row r="25" spans="1:37" s="38" customFormat="1" ht="12" customHeight="1" x14ac:dyDescent="0.3">
      <c r="A25" s="34"/>
      <c r="B25" s="35">
        <v>9</v>
      </c>
      <c r="C25" s="43">
        <f>Eokul!B21</f>
        <v>0</v>
      </c>
      <c r="D25" s="43">
        <f>Eokul!C21</f>
        <v>0</v>
      </c>
      <c r="E25" s="37" t="str">
        <f>Dersİçi2Veri!H13</f>
        <v xml:space="preserve"> </v>
      </c>
      <c r="F25" s="37" t="str">
        <f>Dersİçi2Veri!I13</f>
        <v xml:space="preserve"> </v>
      </c>
      <c r="G25" s="37" t="str">
        <f>Dersİçi2Veri!J13</f>
        <v xml:space="preserve"> </v>
      </c>
      <c r="H25" s="37" t="str">
        <f>Dersİçi2Veri!K13</f>
        <v xml:space="preserve"> </v>
      </c>
      <c r="I25" s="37" t="str">
        <f>Dersİçi2Veri!L13</f>
        <v xml:space="preserve"> </v>
      </c>
      <c r="J25" s="37" t="str">
        <f>Dersİçi2Veri!N13</f>
        <v xml:space="preserve"> </v>
      </c>
      <c r="K25" s="37" t="str">
        <f>Dersİçi2Veri!O13</f>
        <v xml:space="preserve"> </v>
      </c>
      <c r="L25" s="37" t="str">
        <f>Dersİçi2Veri!P13</f>
        <v xml:space="preserve"> </v>
      </c>
      <c r="M25" s="37" t="str">
        <f>Dersİçi2Veri!Q13</f>
        <v xml:space="preserve"> </v>
      </c>
      <c r="N25" s="37" t="str">
        <f>Dersİçi2Veri!R13</f>
        <v xml:space="preserve"> </v>
      </c>
      <c r="O25" s="37" t="str">
        <f>Dersİçi2Veri!S13</f>
        <v xml:space="preserve"> </v>
      </c>
      <c r="P25" s="37" t="str">
        <f>Dersİçi2Veri!T13</f>
        <v xml:space="preserve"> </v>
      </c>
      <c r="Q25" s="37" t="str">
        <f>Dersİçi2Veri!U13</f>
        <v xml:space="preserve"> </v>
      </c>
      <c r="R25" s="37" t="str">
        <f>Dersİçi2Veri!V13</f>
        <v xml:space="preserve"> </v>
      </c>
      <c r="S25" s="37" t="str">
        <f>Dersİçi2Veri!W13</f>
        <v xml:space="preserve"> </v>
      </c>
      <c r="T25" s="37" t="str">
        <f>Dersİçi2Veri!Y13</f>
        <v xml:space="preserve"> </v>
      </c>
      <c r="U25" s="37" t="str">
        <f>Dersİçi2Veri!Z13</f>
        <v xml:space="preserve"> </v>
      </c>
      <c r="V25" s="37" t="str">
        <f>Dersİçi2Veri!AA13</f>
        <v xml:space="preserve"> </v>
      </c>
      <c r="W25" s="37" t="str">
        <f>Dersİçi2Veri!AB13</f>
        <v xml:space="preserve"> </v>
      </c>
      <c r="X25" s="37" t="str">
        <f>Dersİçi2Veri!AC13</f>
        <v xml:space="preserve"> </v>
      </c>
      <c r="Y25" s="36">
        <f>Eokul!K21</f>
        <v>0</v>
      </c>
      <c r="Z25" s="34"/>
      <c r="AA25" s="34"/>
      <c r="AB25" s="34"/>
      <c r="AC25" s="34"/>
      <c r="AD25" s="34"/>
      <c r="AE25" s="34"/>
      <c r="AF25" s="34"/>
      <c r="AG25" s="34"/>
      <c r="AH25" s="34"/>
      <c r="AI25" s="34"/>
      <c r="AJ25" s="34"/>
      <c r="AK25" s="34"/>
    </row>
    <row r="26" spans="1:37" s="38" customFormat="1" ht="12" customHeight="1" x14ac:dyDescent="0.3">
      <c r="A26" s="34"/>
      <c r="B26" s="39">
        <v>10</v>
      </c>
      <c r="C26" s="44">
        <f>Eokul!B23</f>
        <v>0</v>
      </c>
      <c r="D26" s="44">
        <f>Eokul!C23</f>
        <v>0</v>
      </c>
      <c r="E26" s="41" t="str">
        <f>Dersİçi2Veri!H14</f>
        <v xml:space="preserve"> </v>
      </c>
      <c r="F26" s="41" t="str">
        <f>Dersİçi2Veri!I14</f>
        <v xml:space="preserve"> </v>
      </c>
      <c r="G26" s="41" t="str">
        <f>Dersİçi2Veri!J14</f>
        <v xml:space="preserve"> </v>
      </c>
      <c r="H26" s="41" t="str">
        <f>Dersİçi2Veri!K14</f>
        <v xml:space="preserve"> </v>
      </c>
      <c r="I26" s="41" t="str">
        <f>Dersİçi2Veri!L14</f>
        <v xml:space="preserve"> </v>
      </c>
      <c r="J26" s="41" t="str">
        <f>Dersİçi2Veri!N14</f>
        <v xml:space="preserve"> </v>
      </c>
      <c r="K26" s="41" t="str">
        <f>Dersİçi2Veri!O14</f>
        <v xml:space="preserve"> </v>
      </c>
      <c r="L26" s="41" t="str">
        <f>Dersİçi2Veri!P14</f>
        <v xml:space="preserve"> </v>
      </c>
      <c r="M26" s="41" t="str">
        <f>Dersİçi2Veri!Q14</f>
        <v xml:space="preserve"> </v>
      </c>
      <c r="N26" s="41" t="str">
        <f>Dersİçi2Veri!R14</f>
        <v xml:space="preserve"> </v>
      </c>
      <c r="O26" s="41" t="str">
        <f>Dersİçi2Veri!S14</f>
        <v xml:space="preserve"> </v>
      </c>
      <c r="P26" s="41" t="str">
        <f>Dersİçi2Veri!T14</f>
        <v xml:space="preserve"> </v>
      </c>
      <c r="Q26" s="41" t="str">
        <f>Dersİçi2Veri!U14</f>
        <v xml:space="preserve"> </v>
      </c>
      <c r="R26" s="41" t="str">
        <f>Dersİçi2Veri!V14</f>
        <v xml:space="preserve"> </v>
      </c>
      <c r="S26" s="41" t="str">
        <f>Dersİçi2Veri!W14</f>
        <v xml:space="preserve"> </v>
      </c>
      <c r="T26" s="41" t="str">
        <f>Dersİçi2Veri!Y14</f>
        <v xml:space="preserve"> </v>
      </c>
      <c r="U26" s="41" t="str">
        <f>Dersİçi2Veri!Z14</f>
        <v xml:space="preserve"> </v>
      </c>
      <c r="V26" s="41" t="str">
        <f>Dersİçi2Veri!AA14</f>
        <v xml:space="preserve"> </v>
      </c>
      <c r="W26" s="41" t="str">
        <f>Dersİçi2Veri!AB14</f>
        <v xml:space="preserve"> </v>
      </c>
      <c r="X26" s="41" t="str">
        <f>Dersİçi2Veri!AC14</f>
        <v xml:space="preserve"> </v>
      </c>
      <c r="Y26" s="42">
        <f>Eokul!K23</f>
        <v>0</v>
      </c>
      <c r="Z26" s="34"/>
      <c r="AA26" s="34"/>
      <c r="AB26" s="34"/>
      <c r="AC26" s="34"/>
      <c r="AD26" s="34"/>
      <c r="AE26" s="34"/>
      <c r="AF26" s="34"/>
      <c r="AG26" s="34"/>
      <c r="AH26" s="34"/>
      <c r="AI26" s="34"/>
      <c r="AJ26" s="34"/>
      <c r="AK26" s="34"/>
    </row>
    <row r="27" spans="1:37" s="38" customFormat="1" ht="12" customHeight="1" x14ac:dyDescent="0.3">
      <c r="A27" s="34"/>
      <c r="B27" s="35">
        <v>11</v>
      </c>
      <c r="C27" s="43">
        <f>Eokul!B25</f>
        <v>0</v>
      </c>
      <c r="D27" s="43">
        <f>Eokul!C25</f>
        <v>0</v>
      </c>
      <c r="E27" s="37" t="str">
        <f>Dersİçi2Veri!H15</f>
        <v xml:space="preserve"> </v>
      </c>
      <c r="F27" s="37" t="str">
        <f>Dersİçi2Veri!I15</f>
        <v xml:space="preserve"> </v>
      </c>
      <c r="G27" s="37" t="str">
        <f>Dersİçi2Veri!J15</f>
        <v xml:space="preserve"> </v>
      </c>
      <c r="H27" s="37" t="str">
        <f>Dersİçi2Veri!K15</f>
        <v xml:space="preserve"> </v>
      </c>
      <c r="I27" s="37" t="str">
        <f>Dersİçi2Veri!L15</f>
        <v xml:space="preserve"> </v>
      </c>
      <c r="J27" s="37" t="str">
        <f>Dersİçi2Veri!N15</f>
        <v xml:space="preserve"> </v>
      </c>
      <c r="K27" s="37" t="str">
        <f>Dersİçi2Veri!O15</f>
        <v xml:space="preserve"> </v>
      </c>
      <c r="L27" s="37" t="str">
        <f>Dersİçi2Veri!P15</f>
        <v xml:space="preserve"> </v>
      </c>
      <c r="M27" s="37" t="str">
        <f>Dersİçi2Veri!Q15</f>
        <v xml:space="preserve"> </v>
      </c>
      <c r="N27" s="37" t="str">
        <f>Dersİçi2Veri!R15</f>
        <v xml:space="preserve"> </v>
      </c>
      <c r="O27" s="37" t="str">
        <f>Dersİçi2Veri!S15</f>
        <v xml:space="preserve"> </v>
      </c>
      <c r="P27" s="37" t="str">
        <f>Dersİçi2Veri!T15</f>
        <v xml:space="preserve"> </v>
      </c>
      <c r="Q27" s="37" t="str">
        <f>Dersİçi2Veri!U15</f>
        <v xml:space="preserve"> </v>
      </c>
      <c r="R27" s="37" t="str">
        <f>Dersİçi2Veri!V15</f>
        <v xml:space="preserve"> </v>
      </c>
      <c r="S27" s="37" t="str">
        <f>Dersİçi2Veri!W15</f>
        <v xml:space="preserve"> </v>
      </c>
      <c r="T27" s="37" t="str">
        <f>Dersİçi2Veri!Y15</f>
        <v xml:space="preserve"> </v>
      </c>
      <c r="U27" s="37" t="str">
        <f>Dersİçi2Veri!Z15</f>
        <v xml:space="preserve"> </v>
      </c>
      <c r="V27" s="37" t="str">
        <f>Dersİçi2Veri!AA15</f>
        <v xml:space="preserve"> </v>
      </c>
      <c r="W27" s="37" t="str">
        <f>Dersİçi2Veri!AB15</f>
        <v xml:space="preserve"> </v>
      </c>
      <c r="X27" s="37" t="str">
        <f>Dersİçi2Veri!AC15</f>
        <v xml:space="preserve"> </v>
      </c>
      <c r="Y27" s="36">
        <f>Eokul!K25</f>
        <v>0</v>
      </c>
      <c r="Z27" s="34"/>
      <c r="AA27" s="34"/>
      <c r="AB27" s="34"/>
      <c r="AC27" s="34"/>
      <c r="AD27" s="34"/>
      <c r="AE27" s="34"/>
      <c r="AF27" s="34"/>
      <c r="AG27" s="34"/>
      <c r="AH27" s="34"/>
      <c r="AI27" s="34"/>
      <c r="AJ27" s="34"/>
      <c r="AK27" s="34"/>
    </row>
    <row r="28" spans="1:37" s="38" customFormat="1" ht="12" customHeight="1" x14ac:dyDescent="0.3">
      <c r="A28" s="34"/>
      <c r="B28" s="39">
        <v>12</v>
      </c>
      <c r="C28" s="44">
        <f>Eokul!B27</f>
        <v>0</v>
      </c>
      <c r="D28" s="44">
        <f>Eokul!C27</f>
        <v>0</v>
      </c>
      <c r="E28" s="41" t="str">
        <f>Dersİçi2Veri!H16</f>
        <v xml:space="preserve"> </v>
      </c>
      <c r="F28" s="41" t="str">
        <f>Dersİçi2Veri!I16</f>
        <v xml:space="preserve"> </v>
      </c>
      <c r="G28" s="41" t="str">
        <f>Dersİçi2Veri!J16</f>
        <v xml:space="preserve"> </v>
      </c>
      <c r="H28" s="41" t="str">
        <f>Dersİçi2Veri!K16</f>
        <v xml:space="preserve"> </v>
      </c>
      <c r="I28" s="41" t="str">
        <f>Dersİçi2Veri!L16</f>
        <v xml:space="preserve"> </v>
      </c>
      <c r="J28" s="41" t="str">
        <f>Dersİçi2Veri!N16</f>
        <v xml:space="preserve"> </v>
      </c>
      <c r="K28" s="41" t="str">
        <f>Dersİçi2Veri!O16</f>
        <v xml:space="preserve"> </v>
      </c>
      <c r="L28" s="41" t="str">
        <f>Dersİçi2Veri!P16</f>
        <v xml:space="preserve"> </v>
      </c>
      <c r="M28" s="41" t="str">
        <f>Dersİçi2Veri!Q16</f>
        <v xml:space="preserve"> </v>
      </c>
      <c r="N28" s="41" t="str">
        <f>Dersİçi2Veri!R16</f>
        <v xml:space="preserve"> </v>
      </c>
      <c r="O28" s="41" t="str">
        <f>Dersİçi2Veri!S16</f>
        <v xml:space="preserve"> </v>
      </c>
      <c r="P28" s="41" t="str">
        <f>Dersİçi2Veri!T16</f>
        <v xml:space="preserve"> </v>
      </c>
      <c r="Q28" s="41" t="str">
        <f>Dersİçi2Veri!U16</f>
        <v xml:space="preserve"> </v>
      </c>
      <c r="R28" s="41" t="str">
        <f>Dersİçi2Veri!V16</f>
        <v xml:space="preserve"> </v>
      </c>
      <c r="S28" s="41" t="str">
        <f>Dersİçi2Veri!W16</f>
        <v xml:space="preserve"> </v>
      </c>
      <c r="T28" s="41" t="str">
        <f>Dersİçi2Veri!Y16</f>
        <v xml:space="preserve"> </v>
      </c>
      <c r="U28" s="41" t="str">
        <f>Dersİçi2Veri!Z16</f>
        <v xml:space="preserve"> </v>
      </c>
      <c r="V28" s="41" t="str">
        <f>Dersİçi2Veri!AA16</f>
        <v xml:space="preserve"> </v>
      </c>
      <c r="W28" s="41" t="str">
        <f>Dersİçi2Veri!AB16</f>
        <v xml:space="preserve"> </v>
      </c>
      <c r="X28" s="41" t="str">
        <f>Dersİçi2Veri!AC16</f>
        <v xml:space="preserve"> </v>
      </c>
      <c r="Y28" s="42">
        <f>Eokul!K27</f>
        <v>0</v>
      </c>
      <c r="Z28" s="34"/>
      <c r="AA28" s="34"/>
      <c r="AB28" s="34"/>
      <c r="AC28" s="34"/>
      <c r="AD28" s="34"/>
      <c r="AE28" s="34"/>
      <c r="AF28" s="34"/>
      <c r="AG28" s="34"/>
      <c r="AH28" s="34"/>
      <c r="AI28" s="34"/>
      <c r="AJ28" s="34"/>
      <c r="AK28" s="34"/>
    </row>
    <row r="29" spans="1:37" s="38" customFormat="1" ht="12" customHeight="1" x14ac:dyDescent="0.3">
      <c r="A29" s="34"/>
      <c r="B29" s="35">
        <v>13</v>
      </c>
      <c r="C29" s="43">
        <f>Eokul!B29</f>
        <v>0</v>
      </c>
      <c r="D29" s="43">
        <f>Eokul!C29</f>
        <v>0</v>
      </c>
      <c r="E29" s="37" t="str">
        <f>Dersİçi2Veri!H17</f>
        <v xml:space="preserve"> </v>
      </c>
      <c r="F29" s="37" t="str">
        <f>Dersİçi2Veri!I17</f>
        <v xml:space="preserve"> </v>
      </c>
      <c r="G29" s="37" t="str">
        <f>Dersİçi2Veri!J17</f>
        <v xml:space="preserve"> </v>
      </c>
      <c r="H29" s="37" t="str">
        <f>Dersİçi2Veri!K17</f>
        <v xml:space="preserve"> </v>
      </c>
      <c r="I29" s="37" t="str">
        <f>Dersİçi2Veri!L17</f>
        <v xml:space="preserve"> </v>
      </c>
      <c r="J29" s="37" t="str">
        <f>Dersİçi2Veri!N17</f>
        <v xml:space="preserve"> </v>
      </c>
      <c r="K29" s="37" t="str">
        <f>Dersİçi2Veri!O17</f>
        <v xml:space="preserve"> </v>
      </c>
      <c r="L29" s="37" t="str">
        <f>Dersİçi2Veri!P17</f>
        <v xml:space="preserve"> </v>
      </c>
      <c r="M29" s="37" t="str">
        <f>Dersİçi2Veri!Q17</f>
        <v xml:space="preserve"> </v>
      </c>
      <c r="N29" s="37" t="str">
        <f>Dersİçi2Veri!R17</f>
        <v xml:space="preserve"> </v>
      </c>
      <c r="O29" s="37" t="str">
        <f>Dersİçi2Veri!S17</f>
        <v xml:space="preserve"> </v>
      </c>
      <c r="P29" s="37" t="str">
        <f>Dersİçi2Veri!T17</f>
        <v xml:space="preserve"> </v>
      </c>
      <c r="Q29" s="37" t="str">
        <f>Dersİçi2Veri!U17</f>
        <v xml:space="preserve"> </v>
      </c>
      <c r="R29" s="37" t="str">
        <f>Dersİçi2Veri!V17</f>
        <v xml:space="preserve"> </v>
      </c>
      <c r="S29" s="37" t="str">
        <f>Dersİçi2Veri!W17</f>
        <v xml:space="preserve"> </v>
      </c>
      <c r="T29" s="37" t="str">
        <f>Dersİçi2Veri!Y17</f>
        <v xml:space="preserve"> </v>
      </c>
      <c r="U29" s="37" t="str">
        <f>Dersİçi2Veri!Z17</f>
        <v xml:space="preserve"> </v>
      </c>
      <c r="V29" s="37" t="str">
        <f>Dersİçi2Veri!AA17</f>
        <v xml:space="preserve"> </v>
      </c>
      <c r="W29" s="37" t="str">
        <f>Dersİçi2Veri!AB17</f>
        <v xml:space="preserve"> </v>
      </c>
      <c r="X29" s="37" t="str">
        <f>Dersİçi2Veri!AC17</f>
        <v xml:space="preserve"> </v>
      </c>
      <c r="Y29" s="36">
        <f>Eokul!K29</f>
        <v>0</v>
      </c>
      <c r="Z29" s="34"/>
      <c r="AA29" s="34"/>
      <c r="AB29" s="34"/>
      <c r="AC29" s="34"/>
      <c r="AD29" s="34"/>
      <c r="AE29" s="34"/>
      <c r="AF29" s="34"/>
      <c r="AG29" s="34"/>
      <c r="AH29" s="34"/>
      <c r="AI29" s="34"/>
      <c r="AJ29" s="34"/>
      <c r="AK29" s="34"/>
    </row>
    <row r="30" spans="1:37" s="38" customFormat="1" ht="12" customHeight="1" x14ac:dyDescent="0.3">
      <c r="A30" s="34"/>
      <c r="B30" s="39">
        <v>14</v>
      </c>
      <c r="C30" s="44">
        <f>Eokul!B31</f>
        <v>0</v>
      </c>
      <c r="D30" s="44">
        <f>Eokul!C31</f>
        <v>0</v>
      </c>
      <c r="E30" s="41" t="str">
        <f>Dersİçi2Veri!H18</f>
        <v xml:space="preserve"> </v>
      </c>
      <c r="F30" s="41" t="str">
        <f>Dersİçi2Veri!I18</f>
        <v xml:space="preserve"> </v>
      </c>
      <c r="G30" s="41" t="str">
        <f>Dersİçi2Veri!J18</f>
        <v xml:space="preserve"> </v>
      </c>
      <c r="H30" s="41" t="str">
        <f>Dersİçi2Veri!K18</f>
        <v xml:space="preserve"> </v>
      </c>
      <c r="I30" s="41" t="str">
        <f>Dersİçi2Veri!L18</f>
        <v xml:space="preserve"> </v>
      </c>
      <c r="J30" s="41" t="str">
        <f>Dersİçi2Veri!N18</f>
        <v xml:space="preserve"> </v>
      </c>
      <c r="K30" s="41" t="str">
        <f>Dersİçi2Veri!O18</f>
        <v xml:space="preserve"> </v>
      </c>
      <c r="L30" s="41" t="str">
        <f>Dersİçi2Veri!P18</f>
        <v xml:space="preserve"> </v>
      </c>
      <c r="M30" s="41" t="str">
        <f>Dersİçi2Veri!Q18</f>
        <v xml:space="preserve"> </v>
      </c>
      <c r="N30" s="41" t="str">
        <f>Dersİçi2Veri!R18</f>
        <v xml:space="preserve"> </v>
      </c>
      <c r="O30" s="41" t="str">
        <f>Dersİçi2Veri!S18</f>
        <v xml:space="preserve"> </v>
      </c>
      <c r="P30" s="41" t="str">
        <f>Dersİçi2Veri!T18</f>
        <v xml:space="preserve"> </v>
      </c>
      <c r="Q30" s="41" t="str">
        <f>Dersİçi2Veri!U18</f>
        <v xml:space="preserve"> </v>
      </c>
      <c r="R30" s="41" t="str">
        <f>Dersİçi2Veri!V18</f>
        <v xml:space="preserve"> </v>
      </c>
      <c r="S30" s="41" t="str">
        <f>Dersİçi2Veri!W18</f>
        <v xml:space="preserve"> </v>
      </c>
      <c r="T30" s="41" t="str">
        <f>Dersİçi2Veri!Y18</f>
        <v xml:space="preserve"> </v>
      </c>
      <c r="U30" s="41" t="str">
        <f>Dersİçi2Veri!Z18</f>
        <v xml:space="preserve"> </v>
      </c>
      <c r="V30" s="41" t="str">
        <f>Dersİçi2Veri!AA18</f>
        <v xml:space="preserve"> </v>
      </c>
      <c r="W30" s="41" t="str">
        <f>Dersİçi2Veri!AB18</f>
        <v xml:space="preserve"> </v>
      </c>
      <c r="X30" s="41" t="str">
        <f>Dersİçi2Veri!AC18</f>
        <v xml:space="preserve"> </v>
      </c>
      <c r="Y30" s="42">
        <f>Eokul!K31</f>
        <v>0</v>
      </c>
      <c r="Z30" s="34"/>
      <c r="AA30" s="34"/>
      <c r="AB30" s="34"/>
      <c r="AC30" s="34"/>
      <c r="AD30" s="34"/>
      <c r="AE30" s="34"/>
      <c r="AF30" s="34"/>
      <c r="AG30" s="34"/>
      <c r="AH30" s="34"/>
      <c r="AI30" s="34"/>
      <c r="AJ30" s="34"/>
      <c r="AK30" s="34"/>
    </row>
    <row r="31" spans="1:37" s="38" customFormat="1" ht="12" customHeight="1" x14ac:dyDescent="0.3">
      <c r="A31" s="34"/>
      <c r="B31" s="35">
        <v>15</v>
      </c>
      <c r="C31" s="43">
        <f>Eokul!B33</f>
        <v>0</v>
      </c>
      <c r="D31" s="43">
        <f>Eokul!C33</f>
        <v>0</v>
      </c>
      <c r="E31" s="37" t="str">
        <f>Dersİçi2Veri!H19</f>
        <v xml:space="preserve"> </v>
      </c>
      <c r="F31" s="37" t="str">
        <f>Dersİçi2Veri!I19</f>
        <v xml:space="preserve"> </v>
      </c>
      <c r="G31" s="37" t="str">
        <f>Dersİçi2Veri!J19</f>
        <v xml:space="preserve"> </v>
      </c>
      <c r="H31" s="37" t="str">
        <f>Dersİçi2Veri!K19</f>
        <v xml:space="preserve"> </v>
      </c>
      <c r="I31" s="37" t="str">
        <f>Dersİçi2Veri!L19</f>
        <v xml:space="preserve"> </v>
      </c>
      <c r="J31" s="37" t="str">
        <f>Dersİçi2Veri!N19</f>
        <v xml:space="preserve"> </v>
      </c>
      <c r="K31" s="37" t="str">
        <f>Dersİçi2Veri!O19</f>
        <v xml:space="preserve"> </v>
      </c>
      <c r="L31" s="37" t="str">
        <f>Dersİçi2Veri!P19</f>
        <v xml:space="preserve"> </v>
      </c>
      <c r="M31" s="37" t="str">
        <f>Dersİçi2Veri!Q19</f>
        <v xml:space="preserve"> </v>
      </c>
      <c r="N31" s="37" t="str">
        <f>Dersİçi2Veri!R19</f>
        <v xml:space="preserve"> </v>
      </c>
      <c r="O31" s="37" t="str">
        <f>Dersİçi2Veri!S19</f>
        <v xml:space="preserve"> </v>
      </c>
      <c r="P31" s="37" t="str">
        <f>Dersİçi2Veri!T19</f>
        <v xml:space="preserve"> </v>
      </c>
      <c r="Q31" s="37" t="str">
        <f>Dersİçi2Veri!U19</f>
        <v xml:space="preserve"> </v>
      </c>
      <c r="R31" s="37" t="str">
        <f>Dersİçi2Veri!V19</f>
        <v xml:space="preserve"> </v>
      </c>
      <c r="S31" s="37" t="str">
        <f>Dersİçi2Veri!W19</f>
        <v xml:space="preserve"> </v>
      </c>
      <c r="T31" s="37" t="str">
        <f>Dersİçi2Veri!Y19</f>
        <v xml:space="preserve"> </v>
      </c>
      <c r="U31" s="37" t="str">
        <f>Dersİçi2Veri!Z19</f>
        <v xml:space="preserve"> </v>
      </c>
      <c r="V31" s="37" t="str">
        <f>Dersİçi2Veri!AA19</f>
        <v xml:space="preserve"> </v>
      </c>
      <c r="W31" s="37" t="str">
        <f>Dersİçi2Veri!AB19</f>
        <v xml:space="preserve"> </v>
      </c>
      <c r="X31" s="37" t="str">
        <f>Dersİçi2Veri!AC19</f>
        <v xml:space="preserve"> </v>
      </c>
      <c r="Y31" s="36">
        <f>Eokul!K33</f>
        <v>0</v>
      </c>
      <c r="Z31" s="34"/>
      <c r="AA31" s="34"/>
      <c r="AB31" s="34"/>
      <c r="AC31" s="34"/>
      <c r="AD31" s="34"/>
      <c r="AE31" s="34"/>
      <c r="AF31" s="34"/>
      <c r="AG31" s="34"/>
      <c r="AH31" s="34"/>
      <c r="AI31" s="34"/>
      <c r="AJ31" s="34"/>
      <c r="AK31" s="34"/>
    </row>
    <row r="32" spans="1:37" s="38" customFormat="1" ht="12" customHeight="1" x14ac:dyDescent="0.3">
      <c r="A32" s="34"/>
      <c r="B32" s="39">
        <v>16</v>
      </c>
      <c r="C32" s="44">
        <f>Eokul!B35</f>
        <v>0</v>
      </c>
      <c r="D32" s="44">
        <f>Eokul!C35</f>
        <v>0</v>
      </c>
      <c r="E32" s="41" t="str">
        <f>Dersİçi2Veri!H20</f>
        <v xml:space="preserve"> </v>
      </c>
      <c r="F32" s="41" t="str">
        <f>Dersİçi2Veri!I20</f>
        <v xml:space="preserve"> </v>
      </c>
      <c r="G32" s="41" t="str">
        <f>Dersİçi2Veri!J20</f>
        <v xml:space="preserve"> </v>
      </c>
      <c r="H32" s="41" t="str">
        <f>Dersİçi2Veri!K20</f>
        <v xml:space="preserve"> </v>
      </c>
      <c r="I32" s="41" t="str">
        <f>Dersİçi2Veri!L20</f>
        <v xml:space="preserve"> </v>
      </c>
      <c r="J32" s="41" t="str">
        <f>Dersİçi2Veri!N20</f>
        <v xml:space="preserve"> </v>
      </c>
      <c r="K32" s="41" t="str">
        <f>Dersİçi2Veri!O20</f>
        <v xml:space="preserve"> </v>
      </c>
      <c r="L32" s="41" t="str">
        <f>Dersİçi2Veri!P20</f>
        <v xml:space="preserve"> </v>
      </c>
      <c r="M32" s="41" t="str">
        <f>Dersİçi2Veri!Q20</f>
        <v xml:space="preserve"> </v>
      </c>
      <c r="N32" s="41" t="str">
        <f>Dersİçi2Veri!R20</f>
        <v xml:space="preserve"> </v>
      </c>
      <c r="O32" s="41" t="str">
        <f>Dersİçi2Veri!S20</f>
        <v xml:space="preserve"> </v>
      </c>
      <c r="P32" s="41" t="str">
        <f>Dersİçi2Veri!T20</f>
        <v xml:space="preserve"> </v>
      </c>
      <c r="Q32" s="41" t="str">
        <f>Dersİçi2Veri!U20</f>
        <v xml:space="preserve"> </v>
      </c>
      <c r="R32" s="41" t="str">
        <f>Dersİçi2Veri!V20</f>
        <v xml:space="preserve"> </v>
      </c>
      <c r="S32" s="41" t="str">
        <f>Dersİçi2Veri!W20</f>
        <v xml:space="preserve"> </v>
      </c>
      <c r="T32" s="41" t="str">
        <f>Dersİçi2Veri!Y20</f>
        <v xml:space="preserve"> </v>
      </c>
      <c r="U32" s="41" t="str">
        <f>Dersİçi2Veri!Z20</f>
        <v xml:space="preserve"> </v>
      </c>
      <c r="V32" s="41" t="str">
        <f>Dersİçi2Veri!AA20</f>
        <v xml:space="preserve"> </v>
      </c>
      <c r="W32" s="41" t="str">
        <f>Dersİçi2Veri!AB20</f>
        <v xml:space="preserve"> </v>
      </c>
      <c r="X32" s="41" t="str">
        <f>Dersİçi2Veri!AC20</f>
        <v xml:space="preserve"> </v>
      </c>
      <c r="Y32" s="42">
        <f>Eokul!K35</f>
        <v>0</v>
      </c>
      <c r="Z32" s="34"/>
      <c r="AA32" s="34"/>
      <c r="AB32" s="34"/>
      <c r="AC32" s="34"/>
      <c r="AD32" s="34"/>
      <c r="AE32" s="34"/>
      <c r="AF32" s="34"/>
      <c r="AG32" s="34"/>
      <c r="AH32" s="34"/>
      <c r="AI32" s="34"/>
      <c r="AJ32" s="34"/>
      <c r="AK32" s="34"/>
    </row>
    <row r="33" spans="1:37" s="38" customFormat="1" ht="12" customHeight="1" x14ac:dyDescent="0.3">
      <c r="A33" s="34"/>
      <c r="B33" s="35">
        <v>17</v>
      </c>
      <c r="C33" s="43">
        <f>Eokul!B37</f>
        <v>0</v>
      </c>
      <c r="D33" s="43">
        <f>Eokul!C37</f>
        <v>0</v>
      </c>
      <c r="E33" s="37" t="str">
        <f>Dersİçi2Veri!H21</f>
        <v xml:space="preserve"> </v>
      </c>
      <c r="F33" s="37" t="str">
        <f>Dersİçi2Veri!I21</f>
        <v xml:space="preserve"> </v>
      </c>
      <c r="G33" s="37" t="str">
        <f>Dersİçi2Veri!J21</f>
        <v xml:space="preserve"> </v>
      </c>
      <c r="H33" s="37" t="str">
        <f>Dersİçi2Veri!K21</f>
        <v xml:space="preserve"> </v>
      </c>
      <c r="I33" s="37" t="str">
        <f>Dersİçi2Veri!L21</f>
        <v xml:space="preserve"> </v>
      </c>
      <c r="J33" s="37" t="str">
        <f>Dersİçi2Veri!N21</f>
        <v xml:space="preserve"> </v>
      </c>
      <c r="K33" s="37" t="str">
        <f>Dersİçi2Veri!O21</f>
        <v xml:space="preserve"> </v>
      </c>
      <c r="L33" s="37" t="str">
        <f>Dersİçi2Veri!P21</f>
        <v xml:space="preserve"> </v>
      </c>
      <c r="M33" s="37" t="str">
        <f>Dersİçi2Veri!Q21</f>
        <v xml:space="preserve"> </v>
      </c>
      <c r="N33" s="37" t="str">
        <f>Dersİçi2Veri!R21</f>
        <v xml:space="preserve"> </v>
      </c>
      <c r="O33" s="37" t="str">
        <f>Dersİçi2Veri!S21</f>
        <v xml:space="preserve"> </v>
      </c>
      <c r="P33" s="37" t="str">
        <f>Dersİçi2Veri!T21</f>
        <v xml:space="preserve"> </v>
      </c>
      <c r="Q33" s="37" t="str">
        <f>Dersİçi2Veri!U21</f>
        <v xml:space="preserve"> </v>
      </c>
      <c r="R33" s="37" t="str">
        <f>Dersİçi2Veri!V21</f>
        <v xml:space="preserve"> </v>
      </c>
      <c r="S33" s="37" t="str">
        <f>Dersİçi2Veri!W21</f>
        <v xml:space="preserve"> </v>
      </c>
      <c r="T33" s="37" t="str">
        <f>Dersİçi2Veri!Y21</f>
        <v xml:space="preserve"> </v>
      </c>
      <c r="U33" s="37" t="str">
        <f>Dersİçi2Veri!Z21</f>
        <v xml:space="preserve"> </v>
      </c>
      <c r="V33" s="37" t="str">
        <f>Dersİçi2Veri!AA21</f>
        <v xml:space="preserve"> </v>
      </c>
      <c r="W33" s="37" t="str">
        <f>Dersİçi2Veri!AB21</f>
        <v xml:space="preserve"> </v>
      </c>
      <c r="X33" s="37" t="str">
        <f>Dersİçi2Veri!AC21</f>
        <v xml:space="preserve"> </v>
      </c>
      <c r="Y33" s="36">
        <f>Eokul!K37</f>
        <v>0</v>
      </c>
      <c r="Z33" s="34"/>
      <c r="AA33" s="34"/>
      <c r="AB33" s="34"/>
      <c r="AC33" s="34"/>
      <c r="AD33" s="34"/>
      <c r="AE33" s="34"/>
      <c r="AF33" s="34"/>
      <c r="AG33" s="34"/>
      <c r="AH33" s="34"/>
      <c r="AI33" s="34"/>
      <c r="AJ33" s="34"/>
      <c r="AK33" s="34"/>
    </row>
    <row r="34" spans="1:37" s="38" customFormat="1" ht="12" customHeight="1" x14ac:dyDescent="0.3">
      <c r="A34" s="34"/>
      <c r="B34" s="39">
        <v>18</v>
      </c>
      <c r="C34" s="44">
        <f>Eokul!B39</f>
        <v>0</v>
      </c>
      <c r="D34" s="44">
        <f>Eokul!C39</f>
        <v>0</v>
      </c>
      <c r="E34" s="41" t="str">
        <f>Dersİçi2Veri!H22</f>
        <v xml:space="preserve"> </v>
      </c>
      <c r="F34" s="41" t="str">
        <f>Dersİçi2Veri!I22</f>
        <v xml:space="preserve"> </v>
      </c>
      <c r="G34" s="41" t="str">
        <f>Dersİçi2Veri!J22</f>
        <v xml:space="preserve"> </v>
      </c>
      <c r="H34" s="41" t="str">
        <f>Dersİçi2Veri!K22</f>
        <v xml:space="preserve"> </v>
      </c>
      <c r="I34" s="41" t="str">
        <f>Dersİçi2Veri!L22</f>
        <v xml:space="preserve"> </v>
      </c>
      <c r="J34" s="41" t="str">
        <f>Dersİçi2Veri!N22</f>
        <v xml:space="preserve"> </v>
      </c>
      <c r="K34" s="41" t="str">
        <f>Dersİçi2Veri!O22</f>
        <v xml:space="preserve"> </v>
      </c>
      <c r="L34" s="41" t="str">
        <f>Dersİçi2Veri!P22</f>
        <v xml:space="preserve"> </v>
      </c>
      <c r="M34" s="41" t="str">
        <f>Dersİçi2Veri!Q22</f>
        <v xml:space="preserve"> </v>
      </c>
      <c r="N34" s="41" t="str">
        <f>Dersİçi2Veri!R22</f>
        <v xml:space="preserve"> </v>
      </c>
      <c r="O34" s="41" t="str">
        <f>Dersİçi2Veri!S22</f>
        <v xml:space="preserve"> </v>
      </c>
      <c r="P34" s="41" t="str">
        <f>Dersİçi2Veri!T22</f>
        <v xml:space="preserve"> </v>
      </c>
      <c r="Q34" s="41" t="str">
        <f>Dersİçi2Veri!U22</f>
        <v xml:space="preserve"> </v>
      </c>
      <c r="R34" s="41" t="str">
        <f>Dersİçi2Veri!V22</f>
        <v xml:space="preserve"> </v>
      </c>
      <c r="S34" s="41" t="str">
        <f>Dersİçi2Veri!W22</f>
        <v xml:space="preserve"> </v>
      </c>
      <c r="T34" s="41" t="str">
        <f>Dersİçi2Veri!Y22</f>
        <v xml:space="preserve"> </v>
      </c>
      <c r="U34" s="41" t="str">
        <f>Dersİçi2Veri!Z22</f>
        <v xml:space="preserve"> </v>
      </c>
      <c r="V34" s="41" t="str">
        <f>Dersİçi2Veri!AA22</f>
        <v xml:space="preserve"> </v>
      </c>
      <c r="W34" s="41" t="str">
        <f>Dersİçi2Veri!AB22</f>
        <v xml:space="preserve"> </v>
      </c>
      <c r="X34" s="41" t="str">
        <f>Dersİçi2Veri!AC22</f>
        <v xml:space="preserve"> </v>
      </c>
      <c r="Y34" s="42">
        <f>Eokul!K39</f>
        <v>0</v>
      </c>
      <c r="Z34" s="34"/>
      <c r="AA34" s="34"/>
      <c r="AB34" s="34"/>
      <c r="AC34" s="34"/>
      <c r="AD34" s="34"/>
      <c r="AE34" s="34"/>
      <c r="AF34" s="34"/>
      <c r="AG34" s="34"/>
      <c r="AH34" s="34"/>
      <c r="AI34" s="34"/>
      <c r="AJ34" s="34"/>
      <c r="AK34" s="34"/>
    </row>
    <row r="35" spans="1:37" s="38" customFormat="1" ht="12" customHeight="1" x14ac:dyDescent="0.3">
      <c r="A35" s="34"/>
      <c r="B35" s="35">
        <v>19</v>
      </c>
      <c r="C35" s="43">
        <f>Eokul!B41</f>
        <v>0</v>
      </c>
      <c r="D35" s="43">
        <f>Eokul!C41</f>
        <v>0</v>
      </c>
      <c r="E35" s="37" t="str">
        <f>Dersİçi2Veri!H23</f>
        <v xml:space="preserve"> </v>
      </c>
      <c r="F35" s="37" t="str">
        <f>Dersİçi2Veri!I23</f>
        <v xml:space="preserve"> </v>
      </c>
      <c r="G35" s="37" t="str">
        <f>Dersİçi2Veri!J23</f>
        <v xml:space="preserve"> </v>
      </c>
      <c r="H35" s="37" t="str">
        <f>Dersİçi2Veri!K23</f>
        <v xml:space="preserve"> </v>
      </c>
      <c r="I35" s="37" t="str">
        <f>Dersİçi2Veri!L23</f>
        <v xml:space="preserve"> </v>
      </c>
      <c r="J35" s="37" t="str">
        <f>Dersİçi2Veri!N23</f>
        <v xml:space="preserve"> </v>
      </c>
      <c r="K35" s="37" t="str">
        <f>Dersİçi2Veri!O23</f>
        <v xml:space="preserve"> </v>
      </c>
      <c r="L35" s="37" t="str">
        <f>Dersİçi2Veri!P23</f>
        <v xml:space="preserve"> </v>
      </c>
      <c r="M35" s="37" t="str">
        <f>Dersİçi2Veri!Q23</f>
        <v xml:space="preserve"> </v>
      </c>
      <c r="N35" s="37" t="str">
        <f>Dersİçi2Veri!R23</f>
        <v xml:space="preserve"> </v>
      </c>
      <c r="O35" s="37" t="str">
        <f>Dersİçi2Veri!S23</f>
        <v xml:space="preserve"> </v>
      </c>
      <c r="P35" s="37" t="str">
        <f>Dersİçi2Veri!T23</f>
        <v xml:space="preserve"> </v>
      </c>
      <c r="Q35" s="37" t="str">
        <f>Dersİçi2Veri!U23</f>
        <v xml:space="preserve"> </v>
      </c>
      <c r="R35" s="37" t="str">
        <f>Dersİçi2Veri!V23</f>
        <v xml:space="preserve"> </v>
      </c>
      <c r="S35" s="37" t="str">
        <f>Dersİçi2Veri!W23</f>
        <v xml:space="preserve"> </v>
      </c>
      <c r="T35" s="37" t="str">
        <f>Dersİçi2Veri!Y23</f>
        <v xml:space="preserve"> </v>
      </c>
      <c r="U35" s="37" t="str">
        <f>Dersİçi2Veri!Z23</f>
        <v xml:space="preserve"> </v>
      </c>
      <c r="V35" s="37" t="str">
        <f>Dersİçi2Veri!AA23</f>
        <v xml:space="preserve"> </v>
      </c>
      <c r="W35" s="37" t="str">
        <f>Dersİçi2Veri!AB23</f>
        <v xml:space="preserve"> </v>
      </c>
      <c r="X35" s="37" t="str">
        <f>Dersİçi2Veri!AC23</f>
        <v xml:space="preserve"> </v>
      </c>
      <c r="Y35" s="36">
        <f>Eokul!K41</f>
        <v>0</v>
      </c>
      <c r="Z35" s="34"/>
      <c r="AA35" s="34"/>
      <c r="AB35" s="34"/>
      <c r="AC35" s="34"/>
      <c r="AD35" s="34"/>
      <c r="AE35" s="34"/>
      <c r="AF35" s="34"/>
      <c r="AG35" s="34"/>
      <c r="AH35" s="34"/>
      <c r="AI35" s="34"/>
      <c r="AJ35" s="34"/>
      <c r="AK35" s="34"/>
    </row>
    <row r="36" spans="1:37" s="38" customFormat="1" ht="12" customHeight="1" x14ac:dyDescent="0.3">
      <c r="A36" s="34"/>
      <c r="B36" s="39">
        <v>20</v>
      </c>
      <c r="C36" s="44">
        <f>Eokul!B43</f>
        <v>0</v>
      </c>
      <c r="D36" s="44">
        <f>Eokul!C43</f>
        <v>0</v>
      </c>
      <c r="E36" s="41" t="str">
        <f>Dersİçi2Veri!H24</f>
        <v xml:space="preserve"> </v>
      </c>
      <c r="F36" s="41" t="str">
        <f>Dersİçi2Veri!I24</f>
        <v xml:space="preserve"> </v>
      </c>
      <c r="G36" s="41" t="str">
        <f>Dersİçi2Veri!J24</f>
        <v xml:space="preserve"> </v>
      </c>
      <c r="H36" s="41" t="str">
        <f>Dersİçi2Veri!K24</f>
        <v xml:space="preserve"> </v>
      </c>
      <c r="I36" s="41" t="str">
        <f>Dersİçi2Veri!L24</f>
        <v xml:space="preserve"> </v>
      </c>
      <c r="J36" s="41" t="str">
        <f>Dersİçi2Veri!N24</f>
        <v xml:space="preserve"> </v>
      </c>
      <c r="K36" s="41" t="str">
        <f>Dersİçi2Veri!O24</f>
        <v xml:space="preserve"> </v>
      </c>
      <c r="L36" s="41" t="str">
        <f>Dersİçi2Veri!P24</f>
        <v xml:space="preserve"> </v>
      </c>
      <c r="M36" s="41" t="str">
        <f>Dersİçi2Veri!Q24</f>
        <v xml:space="preserve"> </v>
      </c>
      <c r="N36" s="41" t="str">
        <f>Dersİçi2Veri!R24</f>
        <v xml:space="preserve"> </v>
      </c>
      <c r="O36" s="41" t="str">
        <f>Dersİçi2Veri!S24</f>
        <v xml:space="preserve"> </v>
      </c>
      <c r="P36" s="41" t="str">
        <f>Dersİçi2Veri!T24</f>
        <v xml:space="preserve"> </v>
      </c>
      <c r="Q36" s="41" t="str">
        <f>Dersİçi2Veri!U24</f>
        <v xml:space="preserve"> </v>
      </c>
      <c r="R36" s="41" t="str">
        <f>Dersİçi2Veri!V24</f>
        <v xml:space="preserve"> </v>
      </c>
      <c r="S36" s="41" t="str">
        <f>Dersİçi2Veri!W24</f>
        <v xml:space="preserve"> </v>
      </c>
      <c r="T36" s="41" t="str">
        <f>Dersİçi2Veri!Y24</f>
        <v xml:space="preserve"> </v>
      </c>
      <c r="U36" s="41" t="str">
        <f>Dersİçi2Veri!Z24</f>
        <v xml:space="preserve"> </v>
      </c>
      <c r="V36" s="41" t="str">
        <f>Dersİçi2Veri!AA24</f>
        <v xml:space="preserve"> </v>
      </c>
      <c r="W36" s="41" t="str">
        <f>Dersİçi2Veri!AB24</f>
        <v xml:space="preserve"> </v>
      </c>
      <c r="X36" s="41" t="str">
        <f>Dersİçi2Veri!AC24</f>
        <v xml:space="preserve"> </v>
      </c>
      <c r="Y36" s="42">
        <f>Eokul!K43</f>
        <v>0</v>
      </c>
      <c r="Z36" s="34"/>
      <c r="AA36" s="34"/>
      <c r="AB36" s="34"/>
      <c r="AC36" s="34"/>
      <c r="AD36" s="34"/>
      <c r="AE36" s="34"/>
      <c r="AF36" s="34"/>
      <c r="AG36" s="34"/>
      <c r="AH36" s="34"/>
      <c r="AI36" s="34"/>
      <c r="AJ36" s="34"/>
      <c r="AK36" s="34"/>
    </row>
    <row r="37" spans="1:37" s="38" customFormat="1" ht="12" customHeight="1" x14ac:dyDescent="0.3">
      <c r="A37" s="34"/>
      <c r="B37" s="35">
        <v>21</v>
      </c>
      <c r="C37" s="43">
        <f>Eokul!B45</f>
        <v>0</v>
      </c>
      <c r="D37" s="43">
        <f>Eokul!C45</f>
        <v>0</v>
      </c>
      <c r="E37" s="37" t="str">
        <f>Dersİçi2Veri!H25</f>
        <v xml:space="preserve"> </v>
      </c>
      <c r="F37" s="37" t="str">
        <f>Dersİçi2Veri!I25</f>
        <v xml:space="preserve"> </v>
      </c>
      <c r="G37" s="37" t="str">
        <f>Dersİçi2Veri!J25</f>
        <v xml:space="preserve"> </v>
      </c>
      <c r="H37" s="37" t="str">
        <f>Dersİçi2Veri!K25</f>
        <v xml:space="preserve"> </v>
      </c>
      <c r="I37" s="37" t="str">
        <f>Dersİçi2Veri!L25</f>
        <v xml:space="preserve"> </v>
      </c>
      <c r="J37" s="37" t="str">
        <f>Dersİçi2Veri!N25</f>
        <v xml:space="preserve"> </v>
      </c>
      <c r="K37" s="37" t="str">
        <f>Dersİçi2Veri!O25</f>
        <v xml:space="preserve"> </v>
      </c>
      <c r="L37" s="37" t="str">
        <f>Dersİçi2Veri!P25</f>
        <v xml:space="preserve"> </v>
      </c>
      <c r="M37" s="37" t="str">
        <f>Dersİçi2Veri!Q25</f>
        <v xml:space="preserve"> </v>
      </c>
      <c r="N37" s="37" t="str">
        <f>Dersİçi2Veri!R25</f>
        <v xml:space="preserve"> </v>
      </c>
      <c r="O37" s="37" t="str">
        <f>Dersİçi2Veri!S25</f>
        <v xml:space="preserve"> </v>
      </c>
      <c r="P37" s="37" t="str">
        <f>Dersİçi2Veri!T25</f>
        <v xml:space="preserve"> </v>
      </c>
      <c r="Q37" s="37" t="str">
        <f>Dersİçi2Veri!U25</f>
        <v xml:space="preserve"> </v>
      </c>
      <c r="R37" s="37" t="str">
        <f>Dersİçi2Veri!V25</f>
        <v xml:space="preserve"> </v>
      </c>
      <c r="S37" s="37" t="str">
        <f>Dersİçi2Veri!W25</f>
        <v xml:space="preserve"> </v>
      </c>
      <c r="T37" s="37" t="str">
        <f>Dersİçi2Veri!Y25</f>
        <v xml:space="preserve"> </v>
      </c>
      <c r="U37" s="37" t="str">
        <f>Dersİçi2Veri!Z25</f>
        <v xml:space="preserve"> </v>
      </c>
      <c r="V37" s="37" t="str">
        <f>Dersİçi2Veri!AA25</f>
        <v xml:space="preserve"> </v>
      </c>
      <c r="W37" s="37" t="str">
        <f>Dersİçi2Veri!AB25</f>
        <v xml:space="preserve"> </v>
      </c>
      <c r="X37" s="37" t="str">
        <f>Dersİçi2Veri!AC25</f>
        <v xml:space="preserve"> </v>
      </c>
      <c r="Y37" s="36">
        <f>Eokul!K45</f>
        <v>0</v>
      </c>
      <c r="Z37" s="34"/>
      <c r="AA37" s="34"/>
      <c r="AB37" s="34"/>
      <c r="AC37" s="34"/>
      <c r="AD37" s="34"/>
      <c r="AE37" s="34"/>
      <c r="AF37" s="34"/>
      <c r="AG37" s="34"/>
      <c r="AH37" s="34"/>
      <c r="AI37" s="34"/>
      <c r="AJ37" s="34"/>
      <c r="AK37" s="34"/>
    </row>
    <row r="38" spans="1:37" s="38" customFormat="1" ht="12" customHeight="1" x14ac:dyDescent="0.3">
      <c r="A38" s="34"/>
      <c r="B38" s="39">
        <v>22</v>
      </c>
      <c r="C38" s="44">
        <f>Eokul!B47</f>
        <v>0</v>
      </c>
      <c r="D38" s="44">
        <f>Eokul!C47</f>
        <v>0</v>
      </c>
      <c r="E38" s="41" t="str">
        <f>Dersİçi2Veri!H26</f>
        <v xml:space="preserve"> </v>
      </c>
      <c r="F38" s="41" t="str">
        <f>Dersİçi2Veri!I26</f>
        <v xml:space="preserve"> </v>
      </c>
      <c r="G38" s="41" t="str">
        <f>Dersİçi2Veri!J26</f>
        <v xml:space="preserve"> </v>
      </c>
      <c r="H38" s="41" t="str">
        <f>Dersİçi2Veri!K26</f>
        <v xml:space="preserve"> </v>
      </c>
      <c r="I38" s="41" t="str">
        <f>Dersİçi2Veri!L26</f>
        <v xml:space="preserve"> </v>
      </c>
      <c r="J38" s="41" t="str">
        <f>Dersİçi2Veri!N26</f>
        <v xml:space="preserve"> </v>
      </c>
      <c r="K38" s="41" t="str">
        <f>Dersİçi2Veri!O26</f>
        <v xml:space="preserve"> </v>
      </c>
      <c r="L38" s="41" t="str">
        <f>Dersİçi2Veri!P26</f>
        <v xml:space="preserve"> </v>
      </c>
      <c r="M38" s="41" t="str">
        <f>Dersİçi2Veri!Q26</f>
        <v xml:space="preserve"> </v>
      </c>
      <c r="N38" s="41" t="str">
        <f>Dersİçi2Veri!R26</f>
        <v xml:space="preserve"> </v>
      </c>
      <c r="O38" s="41" t="str">
        <f>Dersİçi2Veri!S26</f>
        <v xml:space="preserve"> </v>
      </c>
      <c r="P38" s="41" t="str">
        <f>Dersİçi2Veri!T26</f>
        <v xml:space="preserve"> </v>
      </c>
      <c r="Q38" s="41" t="str">
        <f>Dersİçi2Veri!U26</f>
        <v xml:space="preserve"> </v>
      </c>
      <c r="R38" s="41" t="str">
        <f>Dersİçi2Veri!V26</f>
        <v xml:space="preserve"> </v>
      </c>
      <c r="S38" s="41" t="str">
        <f>Dersİçi2Veri!W26</f>
        <v xml:space="preserve"> </v>
      </c>
      <c r="T38" s="41" t="str">
        <f>Dersİçi2Veri!Y26</f>
        <v xml:space="preserve"> </v>
      </c>
      <c r="U38" s="41" t="str">
        <f>Dersİçi2Veri!Z26</f>
        <v xml:space="preserve"> </v>
      </c>
      <c r="V38" s="41" t="str">
        <f>Dersİçi2Veri!AA26</f>
        <v xml:space="preserve"> </v>
      </c>
      <c r="W38" s="41" t="str">
        <f>Dersİçi2Veri!AB26</f>
        <v xml:space="preserve"> </v>
      </c>
      <c r="X38" s="41" t="str">
        <f>Dersİçi2Veri!AC26</f>
        <v xml:space="preserve"> </v>
      </c>
      <c r="Y38" s="42">
        <f>Eokul!K47</f>
        <v>0</v>
      </c>
      <c r="Z38" s="34"/>
      <c r="AA38" s="34"/>
      <c r="AB38" s="34"/>
      <c r="AC38" s="34"/>
      <c r="AD38" s="34"/>
      <c r="AE38" s="34"/>
      <c r="AF38" s="34"/>
      <c r="AG38" s="34"/>
      <c r="AH38" s="34"/>
      <c r="AI38" s="34"/>
      <c r="AJ38" s="34"/>
      <c r="AK38" s="34"/>
    </row>
    <row r="39" spans="1:37" s="38" customFormat="1" ht="12" customHeight="1" x14ac:dyDescent="0.3">
      <c r="A39" s="34"/>
      <c r="B39" s="35">
        <v>23</v>
      </c>
      <c r="C39" s="43">
        <f>Eokul!B49</f>
        <v>0</v>
      </c>
      <c r="D39" s="43">
        <f>Eokul!C49</f>
        <v>0</v>
      </c>
      <c r="E39" s="37" t="str">
        <f>Dersİçi2Veri!H27</f>
        <v xml:space="preserve"> </v>
      </c>
      <c r="F39" s="37" t="str">
        <f>Dersİçi2Veri!I27</f>
        <v xml:space="preserve"> </v>
      </c>
      <c r="G39" s="37" t="str">
        <f>Dersİçi2Veri!J27</f>
        <v xml:space="preserve"> </v>
      </c>
      <c r="H39" s="37" t="str">
        <f>Dersİçi2Veri!K27</f>
        <v xml:space="preserve"> </v>
      </c>
      <c r="I39" s="37" t="str">
        <f>Dersİçi2Veri!L27</f>
        <v xml:space="preserve"> </v>
      </c>
      <c r="J39" s="37" t="str">
        <f>Dersİçi2Veri!N27</f>
        <v xml:space="preserve"> </v>
      </c>
      <c r="K39" s="37" t="str">
        <f>Dersİçi2Veri!O27</f>
        <v xml:space="preserve"> </v>
      </c>
      <c r="L39" s="37" t="str">
        <f>Dersİçi2Veri!P27</f>
        <v xml:space="preserve"> </v>
      </c>
      <c r="M39" s="37" t="str">
        <f>Dersİçi2Veri!Q27</f>
        <v xml:space="preserve"> </v>
      </c>
      <c r="N39" s="37" t="str">
        <f>Dersİçi2Veri!R27</f>
        <v xml:space="preserve"> </v>
      </c>
      <c r="O39" s="37" t="str">
        <f>Dersİçi2Veri!S27</f>
        <v xml:space="preserve"> </v>
      </c>
      <c r="P39" s="37" t="str">
        <f>Dersİçi2Veri!T27</f>
        <v xml:space="preserve"> </v>
      </c>
      <c r="Q39" s="37" t="str">
        <f>Dersİçi2Veri!U27</f>
        <v xml:space="preserve"> </v>
      </c>
      <c r="R39" s="37" t="str">
        <f>Dersİçi2Veri!V27</f>
        <v xml:space="preserve"> </v>
      </c>
      <c r="S39" s="37" t="str">
        <f>Dersİçi2Veri!W27</f>
        <v xml:space="preserve"> </v>
      </c>
      <c r="T39" s="37" t="str">
        <f>Dersİçi2Veri!Y27</f>
        <v xml:space="preserve"> </v>
      </c>
      <c r="U39" s="37" t="str">
        <f>Dersİçi2Veri!Z27</f>
        <v xml:space="preserve"> </v>
      </c>
      <c r="V39" s="37" t="str">
        <f>Dersİçi2Veri!AA27</f>
        <v xml:space="preserve"> </v>
      </c>
      <c r="W39" s="37" t="str">
        <f>Dersİçi2Veri!AB27</f>
        <v xml:space="preserve"> </v>
      </c>
      <c r="X39" s="37" t="str">
        <f>Dersİçi2Veri!AC27</f>
        <v xml:space="preserve"> </v>
      </c>
      <c r="Y39" s="36">
        <f>Eokul!K49</f>
        <v>0</v>
      </c>
      <c r="Z39" s="34"/>
      <c r="AA39" s="34"/>
      <c r="AB39" s="34"/>
      <c r="AC39" s="34"/>
      <c r="AD39" s="34"/>
      <c r="AE39" s="34"/>
      <c r="AF39" s="34"/>
      <c r="AG39" s="34"/>
      <c r="AH39" s="34"/>
      <c r="AI39" s="34"/>
      <c r="AJ39" s="34"/>
      <c r="AK39" s="34"/>
    </row>
    <row r="40" spans="1:37" s="38" customFormat="1" ht="12" customHeight="1" x14ac:dyDescent="0.3">
      <c r="A40" s="34"/>
      <c r="B40" s="39">
        <v>24</v>
      </c>
      <c r="C40" s="44">
        <f>Eokul!B51</f>
        <v>0</v>
      </c>
      <c r="D40" s="44">
        <f>Eokul!C51</f>
        <v>0</v>
      </c>
      <c r="E40" s="41" t="str">
        <f>Dersİçi2Veri!H28</f>
        <v xml:space="preserve"> </v>
      </c>
      <c r="F40" s="41" t="str">
        <f>Dersİçi2Veri!I28</f>
        <v xml:space="preserve"> </v>
      </c>
      <c r="G40" s="41" t="str">
        <f>Dersİçi2Veri!J28</f>
        <v xml:space="preserve"> </v>
      </c>
      <c r="H40" s="41" t="str">
        <f>Dersİçi2Veri!K28</f>
        <v xml:space="preserve"> </v>
      </c>
      <c r="I40" s="41" t="str">
        <f>Dersİçi2Veri!L28</f>
        <v xml:space="preserve"> </v>
      </c>
      <c r="J40" s="41" t="str">
        <f>Dersİçi2Veri!N28</f>
        <v xml:space="preserve"> </v>
      </c>
      <c r="K40" s="41" t="str">
        <f>Dersİçi2Veri!O28</f>
        <v xml:space="preserve"> </v>
      </c>
      <c r="L40" s="41" t="str">
        <f>Dersİçi2Veri!P28</f>
        <v xml:space="preserve"> </v>
      </c>
      <c r="M40" s="41" t="str">
        <f>Dersİçi2Veri!Q28</f>
        <v xml:space="preserve"> </v>
      </c>
      <c r="N40" s="41" t="str">
        <f>Dersİçi2Veri!R28</f>
        <v xml:space="preserve"> </v>
      </c>
      <c r="O40" s="41" t="str">
        <f>Dersİçi2Veri!S28</f>
        <v xml:space="preserve"> </v>
      </c>
      <c r="P40" s="41" t="str">
        <f>Dersİçi2Veri!T28</f>
        <v xml:space="preserve"> </v>
      </c>
      <c r="Q40" s="41" t="str">
        <f>Dersİçi2Veri!U28</f>
        <v xml:space="preserve"> </v>
      </c>
      <c r="R40" s="41" t="str">
        <f>Dersİçi2Veri!V28</f>
        <v xml:space="preserve"> </v>
      </c>
      <c r="S40" s="41" t="str">
        <f>Dersİçi2Veri!W28</f>
        <v xml:space="preserve"> </v>
      </c>
      <c r="T40" s="41" t="str">
        <f>Dersİçi2Veri!Y28</f>
        <v xml:space="preserve"> </v>
      </c>
      <c r="U40" s="41" t="str">
        <f>Dersİçi2Veri!Z28</f>
        <v xml:space="preserve"> </v>
      </c>
      <c r="V40" s="41" t="str">
        <f>Dersİçi2Veri!AA28</f>
        <v xml:space="preserve"> </v>
      </c>
      <c r="W40" s="41" t="str">
        <f>Dersİçi2Veri!AB28</f>
        <v xml:space="preserve"> </v>
      </c>
      <c r="X40" s="41" t="str">
        <f>Dersİçi2Veri!AC28</f>
        <v xml:space="preserve"> </v>
      </c>
      <c r="Y40" s="42">
        <f>Eokul!K51</f>
        <v>0</v>
      </c>
      <c r="Z40" s="34"/>
      <c r="AA40" s="34"/>
      <c r="AB40" s="34"/>
      <c r="AC40" s="34"/>
      <c r="AD40" s="34"/>
      <c r="AE40" s="34"/>
      <c r="AF40" s="34"/>
      <c r="AG40" s="34"/>
      <c r="AH40" s="34"/>
      <c r="AI40" s="34"/>
      <c r="AJ40" s="34"/>
      <c r="AK40" s="34"/>
    </row>
    <row r="41" spans="1:37" s="38" customFormat="1" ht="12" customHeight="1" x14ac:dyDescent="0.3">
      <c r="A41" s="34"/>
      <c r="B41" s="35">
        <v>25</v>
      </c>
      <c r="C41" s="43">
        <f>Eokul!B53</f>
        <v>0</v>
      </c>
      <c r="D41" s="43">
        <f>Eokul!C53</f>
        <v>0</v>
      </c>
      <c r="E41" s="37" t="str">
        <f>Dersİçi2Veri!H29</f>
        <v xml:space="preserve"> </v>
      </c>
      <c r="F41" s="37" t="str">
        <f>Dersİçi2Veri!I29</f>
        <v xml:space="preserve"> </v>
      </c>
      <c r="G41" s="37" t="str">
        <f>Dersİçi2Veri!J29</f>
        <v xml:space="preserve"> </v>
      </c>
      <c r="H41" s="37" t="str">
        <f>Dersİçi2Veri!K29</f>
        <v xml:space="preserve"> </v>
      </c>
      <c r="I41" s="37" t="str">
        <f>Dersİçi2Veri!L29</f>
        <v xml:space="preserve"> </v>
      </c>
      <c r="J41" s="37" t="str">
        <f>Dersİçi2Veri!N29</f>
        <v xml:space="preserve"> </v>
      </c>
      <c r="K41" s="37" t="str">
        <f>Dersİçi2Veri!O29</f>
        <v xml:space="preserve"> </v>
      </c>
      <c r="L41" s="37" t="str">
        <f>Dersİçi2Veri!P29</f>
        <v xml:space="preserve"> </v>
      </c>
      <c r="M41" s="37" t="str">
        <f>Dersİçi2Veri!Q29</f>
        <v xml:space="preserve"> </v>
      </c>
      <c r="N41" s="37" t="str">
        <f>Dersİçi2Veri!R29</f>
        <v xml:space="preserve"> </v>
      </c>
      <c r="O41" s="37" t="str">
        <f>Dersİçi2Veri!S29</f>
        <v xml:space="preserve"> </v>
      </c>
      <c r="P41" s="37" t="str">
        <f>Dersİçi2Veri!T29</f>
        <v xml:space="preserve"> </v>
      </c>
      <c r="Q41" s="37" t="str">
        <f>Dersİçi2Veri!U29</f>
        <v xml:space="preserve"> </v>
      </c>
      <c r="R41" s="37" t="str">
        <f>Dersİçi2Veri!V29</f>
        <v xml:space="preserve"> </v>
      </c>
      <c r="S41" s="37" t="str">
        <f>Dersİçi2Veri!W29</f>
        <v xml:space="preserve"> </v>
      </c>
      <c r="T41" s="37" t="str">
        <f>Dersİçi2Veri!Y29</f>
        <v xml:space="preserve"> </v>
      </c>
      <c r="U41" s="37" t="str">
        <f>Dersİçi2Veri!Z29</f>
        <v xml:space="preserve"> </v>
      </c>
      <c r="V41" s="37" t="str">
        <f>Dersİçi2Veri!AA29</f>
        <v xml:space="preserve"> </v>
      </c>
      <c r="W41" s="37" t="str">
        <f>Dersİçi2Veri!AB29</f>
        <v xml:space="preserve"> </v>
      </c>
      <c r="X41" s="37" t="str">
        <f>Dersİçi2Veri!AC29</f>
        <v xml:space="preserve"> </v>
      </c>
      <c r="Y41" s="36">
        <f>Eokul!K53</f>
        <v>0</v>
      </c>
      <c r="Z41" s="34"/>
      <c r="AA41" s="34"/>
      <c r="AB41" s="34"/>
      <c r="AC41" s="34"/>
      <c r="AD41" s="34"/>
      <c r="AE41" s="34"/>
      <c r="AF41" s="34"/>
      <c r="AG41" s="34"/>
      <c r="AH41" s="34"/>
      <c r="AI41" s="34"/>
      <c r="AJ41" s="34"/>
      <c r="AK41" s="34"/>
    </row>
    <row r="42" spans="1:37" s="38" customFormat="1" ht="12" customHeight="1" x14ac:dyDescent="0.3">
      <c r="A42" s="34"/>
      <c r="B42" s="39">
        <v>26</v>
      </c>
      <c r="C42" s="44">
        <f>Eokul!B55</f>
        <v>0</v>
      </c>
      <c r="D42" s="44">
        <f>Eokul!C55</f>
        <v>0</v>
      </c>
      <c r="E42" s="41" t="str">
        <f>Dersİçi2Veri!H30</f>
        <v xml:space="preserve"> </v>
      </c>
      <c r="F42" s="41" t="str">
        <f>Dersİçi2Veri!I30</f>
        <v xml:space="preserve"> </v>
      </c>
      <c r="G42" s="41" t="str">
        <f>Dersİçi2Veri!J30</f>
        <v xml:space="preserve"> </v>
      </c>
      <c r="H42" s="41" t="str">
        <f>Dersİçi2Veri!K30</f>
        <v xml:space="preserve"> </v>
      </c>
      <c r="I42" s="41" t="str">
        <f>Dersİçi2Veri!L30</f>
        <v xml:space="preserve"> </v>
      </c>
      <c r="J42" s="41" t="str">
        <f>Dersİçi2Veri!N30</f>
        <v xml:space="preserve"> </v>
      </c>
      <c r="K42" s="41" t="str">
        <f>Dersİçi2Veri!O30</f>
        <v xml:space="preserve"> </v>
      </c>
      <c r="L42" s="41" t="str">
        <f>Dersİçi2Veri!P30</f>
        <v xml:space="preserve"> </v>
      </c>
      <c r="M42" s="41" t="str">
        <f>Dersİçi2Veri!Q30</f>
        <v xml:space="preserve"> </v>
      </c>
      <c r="N42" s="41" t="str">
        <f>Dersİçi2Veri!R30</f>
        <v xml:space="preserve"> </v>
      </c>
      <c r="O42" s="41" t="str">
        <f>Dersİçi2Veri!S30</f>
        <v xml:space="preserve"> </v>
      </c>
      <c r="P42" s="41" t="str">
        <f>Dersİçi2Veri!T30</f>
        <v xml:space="preserve"> </v>
      </c>
      <c r="Q42" s="41" t="str">
        <f>Dersİçi2Veri!U30</f>
        <v xml:space="preserve"> </v>
      </c>
      <c r="R42" s="41" t="str">
        <f>Dersİçi2Veri!V30</f>
        <v xml:space="preserve"> </v>
      </c>
      <c r="S42" s="41" t="str">
        <f>Dersİçi2Veri!W30</f>
        <v xml:space="preserve"> </v>
      </c>
      <c r="T42" s="41" t="str">
        <f>Dersİçi2Veri!Y30</f>
        <v xml:space="preserve"> </v>
      </c>
      <c r="U42" s="41" t="str">
        <f>Dersİçi2Veri!Z30</f>
        <v xml:space="preserve"> </v>
      </c>
      <c r="V42" s="41" t="str">
        <f>Dersİçi2Veri!AA30</f>
        <v xml:space="preserve"> </v>
      </c>
      <c r="W42" s="41" t="str">
        <f>Dersİçi2Veri!AB30</f>
        <v xml:space="preserve"> </v>
      </c>
      <c r="X42" s="41" t="str">
        <f>Dersİçi2Veri!AC30</f>
        <v xml:space="preserve"> </v>
      </c>
      <c r="Y42" s="42">
        <f>Eokul!K55</f>
        <v>0</v>
      </c>
      <c r="Z42" s="34"/>
      <c r="AA42" s="34"/>
      <c r="AB42" s="34"/>
      <c r="AC42" s="34"/>
      <c r="AD42" s="34"/>
      <c r="AE42" s="34"/>
      <c r="AF42" s="34"/>
      <c r="AG42" s="34"/>
      <c r="AH42" s="34"/>
      <c r="AI42" s="34"/>
      <c r="AJ42" s="34"/>
      <c r="AK42" s="34"/>
    </row>
    <row r="43" spans="1:37" s="38" customFormat="1" ht="12" customHeight="1" x14ac:dyDescent="0.3">
      <c r="A43" s="34"/>
      <c r="B43" s="35">
        <v>27</v>
      </c>
      <c r="C43" s="43">
        <f>Eokul!B57</f>
        <v>0</v>
      </c>
      <c r="D43" s="43">
        <f>Eokul!C57</f>
        <v>0</v>
      </c>
      <c r="E43" s="37" t="str">
        <f>Dersİçi2Veri!H31</f>
        <v xml:space="preserve"> </v>
      </c>
      <c r="F43" s="37" t="str">
        <f>Dersİçi2Veri!I31</f>
        <v xml:space="preserve"> </v>
      </c>
      <c r="G43" s="37" t="str">
        <f>Dersİçi2Veri!J31</f>
        <v xml:space="preserve"> </v>
      </c>
      <c r="H43" s="37" t="str">
        <f>Dersİçi2Veri!K31</f>
        <v xml:space="preserve"> </v>
      </c>
      <c r="I43" s="37" t="str">
        <f>Dersİçi2Veri!L31</f>
        <v xml:space="preserve"> </v>
      </c>
      <c r="J43" s="37" t="str">
        <f>Dersİçi2Veri!N31</f>
        <v xml:space="preserve"> </v>
      </c>
      <c r="K43" s="37" t="str">
        <f>Dersİçi2Veri!O31</f>
        <v xml:space="preserve"> </v>
      </c>
      <c r="L43" s="37" t="str">
        <f>Dersİçi2Veri!P31</f>
        <v xml:space="preserve"> </v>
      </c>
      <c r="M43" s="37" t="str">
        <f>Dersİçi2Veri!Q31</f>
        <v xml:space="preserve"> </v>
      </c>
      <c r="N43" s="37" t="str">
        <f>Dersİçi2Veri!R31</f>
        <v xml:space="preserve"> </v>
      </c>
      <c r="O43" s="37" t="str">
        <f>Dersİçi2Veri!S31</f>
        <v xml:space="preserve"> </v>
      </c>
      <c r="P43" s="37" t="str">
        <f>Dersİçi2Veri!T31</f>
        <v xml:space="preserve"> </v>
      </c>
      <c r="Q43" s="37" t="str">
        <f>Dersİçi2Veri!U31</f>
        <v xml:space="preserve"> </v>
      </c>
      <c r="R43" s="37" t="str">
        <f>Dersİçi2Veri!V31</f>
        <v xml:space="preserve"> </v>
      </c>
      <c r="S43" s="37" t="str">
        <f>Dersİçi2Veri!W31</f>
        <v xml:space="preserve"> </v>
      </c>
      <c r="T43" s="37" t="str">
        <f>Dersİçi2Veri!Y31</f>
        <v xml:space="preserve"> </v>
      </c>
      <c r="U43" s="37" t="str">
        <f>Dersİçi2Veri!Z31</f>
        <v xml:space="preserve"> </v>
      </c>
      <c r="V43" s="37" t="str">
        <f>Dersİçi2Veri!AA31</f>
        <v xml:space="preserve"> </v>
      </c>
      <c r="W43" s="37" t="str">
        <f>Dersİçi2Veri!AB31</f>
        <v xml:space="preserve"> </v>
      </c>
      <c r="X43" s="37" t="str">
        <f>Dersİçi2Veri!AC31</f>
        <v xml:space="preserve"> </v>
      </c>
      <c r="Y43" s="36">
        <f>Eokul!K57</f>
        <v>0</v>
      </c>
      <c r="Z43" s="34"/>
      <c r="AA43" s="34"/>
      <c r="AB43" s="34"/>
      <c r="AC43" s="34"/>
      <c r="AD43" s="34"/>
      <c r="AE43" s="34"/>
      <c r="AF43" s="34"/>
      <c r="AG43" s="34"/>
      <c r="AH43" s="34"/>
      <c r="AI43" s="34"/>
      <c r="AJ43" s="34"/>
      <c r="AK43" s="34"/>
    </row>
    <row r="44" spans="1:37" s="38" customFormat="1" ht="12" customHeight="1" x14ac:dyDescent="0.3">
      <c r="A44" s="34"/>
      <c r="B44" s="39">
        <v>28</v>
      </c>
      <c r="C44" s="44">
        <f>Eokul!B59</f>
        <v>0</v>
      </c>
      <c r="D44" s="44">
        <f>Eokul!C59</f>
        <v>0</v>
      </c>
      <c r="E44" s="41" t="str">
        <f>Dersİçi2Veri!H32</f>
        <v xml:space="preserve"> </v>
      </c>
      <c r="F44" s="41" t="str">
        <f>Dersİçi2Veri!I32</f>
        <v xml:space="preserve"> </v>
      </c>
      <c r="G44" s="41" t="str">
        <f>Dersİçi2Veri!J32</f>
        <v xml:space="preserve"> </v>
      </c>
      <c r="H44" s="41" t="str">
        <f>Dersİçi2Veri!K32</f>
        <v xml:space="preserve"> </v>
      </c>
      <c r="I44" s="41" t="str">
        <f>Dersİçi2Veri!L32</f>
        <v xml:space="preserve"> </v>
      </c>
      <c r="J44" s="41" t="str">
        <f>Dersİçi2Veri!N32</f>
        <v xml:space="preserve"> </v>
      </c>
      <c r="K44" s="41" t="str">
        <f>Dersİçi2Veri!O32</f>
        <v xml:space="preserve"> </v>
      </c>
      <c r="L44" s="41" t="str">
        <f>Dersİçi2Veri!P32</f>
        <v xml:space="preserve"> </v>
      </c>
      <c r="M44" s="41" t="str">
        <f>Dersİçi2Veri!Q32</f>
        <v xml:space="preserve"> </v>
      </c>
      <c r="N44" s="41" t="str">
        <f>Dersİçi2Veri!R32</f>
        <v xml:space="preserve"> </v>
      </c>
      <c r="O44" s="41" t="str">
        <f>Dersİçi2Veri!S32</f>
        <v xml:space="preserve"> </v>
      </c>
      <c r="P44" s="41" t="str">
        <f>Dersİçi2Veri!T32</f>
        <v xml:space="preserve"> </v>
      </c>
      <c r="Q44" s="41" t="str">
        <f>Dersİçi2Veri!U32</f>
        <v xml:space="preserve"> </v>
      </c>
      <c r="R44" s="41" t="str">
        <f>Dersİçi2Veri!V32</f>
        <v xml:space="preserve"> </v>
      </c>
      <c r="S44" s="41" t="str">
        <f>Dersİçi2Veri!W32</f>
        <v xml:space="preserve"> </v>
      </c>
      <c r="T44" s="41" t="str">
        <f>Dersİçi2Veri!Y32</f>
        <v xml:space="preserve"> </v>
      </c>
      <c r="U44" s="41" t="str">
        <f>Dersİçi2Veri!Z32</f>
        <v xml:space="preserve"> </v>
      </c>
      <c r="V44" s="41" t="str">
        <f>Dersİçi2Veri!AA32</f>
        <v xml:space="preserve"> </v>
      </c>
      <c r="W44" s="41" t="str">
        <f>Dersİçi2Veri!AB32</f>
        <v xml:space="preserve"> </v>
      </c>
      <c r="X44" s="41" t="str">
        <f>Dersİçi2Veri!AC32</f>
        <v xml:space="preserve"> </v>
      </c>
      <c r="Y44" s="42">
        <f>Eokul!K59</f>
        <v>0</v>
      </c>
      <c r="Z44" s="34"/>
      <c r="AA44" s="34"/>
      <c r="AB44" s="34"/>
      <c r="AC44" s="34"/>
      <c r="AD44" s="34"/>
      <c r="AE44" s="34"/>
      <c r="AF44" s="34"/>
      <c r="AG44" s="34"/>
      <c r="AH44" s="34"/>
      <c r="AI44" s="34"/>
      <c r="AJ44" s="34"/>
      <c r="AK44" s="34"/>
    </row>
    <row r="45" spans="1:37" s="38" customFormat="1" ht="12" customHeight="1" x14ac:dyDescent="0.3">
      <c r="A45" s="34"/>
      <c r="B45" s="35">
        <v>29</v>
      </c>
      <c r="C45" s="43">
        <f>Eokul!B61</f>
        <v>0</v>
      </c>
      <c r="D45" s="43">
        <f>Eokul!C61</f>
        <v>0</v>
      </c>
      <c r="E45" s="37" t="str">
        <f>Dersİçi2Veri!H33</f>
        <v xml:space="preserve"> </v>
      </c>
      <c r="F45" s="37" t="str">
        <f>Dersİçi2Veri!I33</f>
        <v xml:space="preserve"> </v>
      </c>
      <c r="G45" s="37" t="str">
        <f>Dersİçi2Veri!J33</f>
        <v xml:space="preserve"> </v>
      </c>
      <c r="H45" s="37" t="str">
        <f>Dersİçi2Veri!K33</f>
        <v xml:space="preserve"> </v>
      </c>
      <c r="I45" s="37" t="str">
        <f>Dersİçi2Veri!L33</f>
        <v xml:space="preserve"> </v>
      </c>
      <c r="J45" s="37" t="str">
        <f>Dersİçi2Veri!N33</f>
        <v xml:space="preserve"> </v>
      </c>
      <c r="K45" s="37" t="str">
        <f>Dersİçi2Veri!O33</f>
        <v xml:space="preserve"> </v>
      </c>
      <c r="L45" s="37" t="str">
        <f>Dersİçi2Veri!P33</f>
        <v xml:space="preserve"> </v>
      </c>
      <c r="M45" s="37" t="str">
        <f>Dersİçi2Veri!Q33</f>
        <v xml:space="preserve"> </v>
      </c>
      <c r="N45" s="37" t="str">
        <f>Dersİçi2Veri!R33</f>
        <v xml:space="preserve"> </v>
      </c>
      <c r="O45" s="37" t="str">
        <f>Dersİçi2Veri!S33</f>
        <v xml:space="preserve"> </v>
      </c>
      <c r="P45" s="37" t="str">
        <f>Dersİçi2Veri!T33</f>
        <v xml:space="preserve"> </v>
      </c>
      <c r="Q45" s="37" t="str">
        <f>Dersİçi2Veri!U33</f>
        <v xml:space="preserve"> </v>
      </c>
      <c r="R45" s="37" t="str">
        <f>Dersİçi2Veri!V33</f>
        <v xml:space="preserve"> </v>
      </c>
      <c r="S45" s="37" t="str">
        <f>Dersİçi2Veri!W33</f>
        <v xml:space="preserve"> </v>
      </c>
      <c r="T45" s="37" t="str">
        <f>Dersİçi2Veri!Y33</f>
        <v xml:space="preserve"> </v>
      </c>
      <c r="U45" s="37" t="str">
        <f>Dersİçi2Veri!Z33</f>
        <v xml:space="preserve"> </v>
      </c>
      <c r="V45" s="37" t="str">
        <f>Dersİçi2Veri!AA33</f>
        <v xml:space="preserve"> </v>
      </c>
      <c r="W45" s="37" t="str">
        <f>Dersİçi2Veri!AB33</f>
        <v xml:space="preserve"> </v>
      </c>
      <c r="X45" s="37" t="str">
        <f>Dersİçi2Veri!AC33</f>
        <v xml:space="preserve"> </v>
      </c>
      <c r="Y45" s="36">
        <f>Eokul!K61</f>
        <v>0</v>
      </c>
      <c r="Z45" s="34"/>
      <c r="AA45" s="34"/>
      <c r="AB45" s="34"/>
      <c r="AC45" s="34"/>
      <c r="AD45" s="34"/>
      <c r="AE45" s="34"/>
      <c r="AF45" s="34"/>
      <c r="AG45" s="34"/>
      <c r="AH45" s="34"/>
      <c r="AI45" s="34"/>
      <c r="AJ45" s="34"/>
      <c r="AK45" s="34"/>
    </row>
    <row r="46" spans="1:37" s="38" customFormat="1" ht="12" customHeight="1" x14ac:dyDescent="0.3">
      <c r="A46" s="34"/>
      <c r="B46" s="39">
        <v>30</v>
      </c>
      <c r="C46" s="44">
        <f>Eokul!B63</f>
        <v>0</v>
      </c>
      <c r="D46" s="44">
        <f>Eokul!C63</f>
        <v>0</v>
      </c>
      <c r="E46" s="41" t="str">
        <f>Dersİçi2Veri!H34</f>
        <v xml:space="preserve"> </v>
      </c>
      <c r="F46" s="41" t="str">
        <f>Dersİçi2Veri!I34</f>
        <v xml:space="preserve"> </v>
      </c>
      <c r="G46" s="41" t="str">
        <f>Dersİçi2Veri!J34</f>
        <v xml:space="preserve"> </v>
      </c>
      <c r="H46" s="41" t="str">
        <f>Dersİçi2Veri!K34</f>
        <v xml:space="preserve"> </v>
      </c>
      <c r="I46" s="41" t="str">
        <f>Dersİçi2Veri!L34</f>
        <v xml:space="preserve"> </v>
      </c>
      <c r="J46" s="41" t="str">
        <f>Dersİçi2Veri!N34</f>
        <v xml:space="preserve"> </v>
      </c>
      <c r="K46" s="41" t="str">
        <f>Dersİçi2Veri!O34</f>
        <v xml:space="preserve"> </v>
      </c>
      <c r="L46" s="41" t="str">
        <f>Dersİçi2Veri!P34</f>
        <v xml:space="preserve"> </v>
      </c>
      <c r="M46" s="41" t="str">
        <f>Dersİçi2Veri!Q34</f>
        <v xml:space="preserve"> </v>
      </c>
      <c r="N46" s="41" t="str">
        <f>Dersİçi2Veri!R34</f>
        <v xml:space="preserve"> </v>
      </c>
      <c r="O46" s="41" t="str">
        <f>Dersİçi2Veri!S34</f>
        <v xml:space="preserve"> </v>
      </c>
      <c r="P46" s="41" t="str">
        <f>Dersİçi2Veri!T34</f>
        <v xml:space="preserve"> </v>
      </c>
      <c r="Q46" s="41" t="str">
        <f>Dersİçi2Veri!U34</f>
        <v xml:space="preserve"> </v>
      </c>
      <c r="R46" s="41" t="str">
        <f>Dersİçi2Veri!V34</f>
        <v xml:space="preserve"> </v>
      </c>
      <c r="S46" s="41" t="str">
        <f>Dersİçi2Veri!W34</f>
        <v xml:space="preserve"> </v>
      </c>
      <c r="T46" s="41" t="str">
        <f>Dersİçi2Veri!Y34</f>
        <v xml:space="preserve"> </v>
      </c>
      <c r="U46" s="41" t="str">
        <f>Dersİçi2Veri!Z34</f>
        <v xml:space="preserve"> </v>
      </c>
      <c r="V46" s="41" t="str">
        <f>Dersİçi2Veri!AA34</f>
        <v xml:space="preserve"> </v>
      </c>
      <c r="W46" s="41" t="str">
        <f>Dersİçi2Veri!AB34</f>
        <v xml:space="preserve"> </v>
      </c>
      <c r="X46" s="41" t="str">
        <f>Dersİçi2Veri!AC34</f>
        <v xml:space="preserve"> </v>
      </c>
      <c r="Y46" s="42">
        <f>Eokul!K63</f>
        <v>0</v>
      </c>
      <c r="Z46" s="34"/>
      <c r="AA46" s="34"/>
      <c r="AB46" s="34"/>
      <c r="AC46" s="34"/>
      <c r="AD46" s="34"/>
      <c r="AE46" s="34"/>
      <c r="AF46" s="34"/>
      <c r="AG46" s="34"/>
      <c r="AH46" s="34"/>
      <c r="AI46" s="34"/>
      <c r="AJ46" s="34"/>
      <c r="AK46" s="34"/>
    </row>
    <row r="47" spans="1:37" s="38" customFormat="1" ht="12" customHeight="1" x14ac:dyDescent="0.3">
      <c r="A47" s="34"/>
      <c r="B47" s="35">
        <v>31</v>
      </c>
      <c r="C47" s="43">
        <f>Eokul!B65</f>
        <v>0</v>
      </c>
      <c r="D47" s="43">
        <f>Eokul!C65</f>
        <v>0</v>
      </c>
      <c r="E47" s="37" t="str">
        <f>Dersİçi2Veri!H35</f>
        <v xml:space="preserve"> </v>
      </c>
      <c r="F47" s="37" t="str">
        <f>Dersİçi2Veri!I35</f>
        <v xml:space="preserve"> </v>
      </c>
      <c r="G47" s="37" t="str">
        <f>Dersİçi2Veri!J35</f>
        <v xml:space="preserve"> </v>
      </c>
      <c r="H47" s="37" t="str">
        <f>Dersİçi2Veri!K35</f>
        <v xml:space="preserve"> </v>
      </c>
      <c r="I47" s="37" t="str">
        <f>Dersİçi2Veri!L35</f>
        <v xml:space="preserve"> </v>
      </c>
      <c r="J47" s="37" t="str">
        <f>Dersİçi2Veri!N35</f>
        <v xml:space="preserve"> </v>
      </c>
      <c r="K47" s="37" t="str">
        <f>Dersİçi2Veri!O35</f>
        <v xml:space="preserve"> </v>
      </c>
      <c r="L47" s="37" t="str">
        <f>Dersİçi2Veri!P35</f>
        <v xml:space="preserve"> </v>
      </c>
      <c r="M47" s="37" t="str">
        <f>Dersİçi2Veri!Q35</f>
        <v xml:space="preserve"> </v>
      </c>
      <c r="N47" s="37" t="str">
        <f>Dersİçi2Veri!R35</f>
        <v xml:space="preserve"> </v>
      </c>
      <c r="O47" s="37" t="str">
        <f>Dersİçi2Veri!S35</f>
        <v xml:space="preserve"> </v>
      </c>
      <c r="P47" s="37" t="str">
        <f>Dersİçi2Veri!T35</f>
        <v xml:space="preserve"> </v>
      </c>
      <c r="Q47" s="37" t="str">
        <f>Dersİçi2Veri!U35</f>
        <v xml:space="preserve"> </v>
      </c>
      <c r="R47" s="37" t="str">
        <f>Dersİçi2Veri!V35</f>
        <v xml:space="preserve"> </v>
      </c>
      <c r="S47" s="37" t="str">
        <f>Dersİçi2Veri!W35</f>
        <v xml:space="preserve"> </v>
      </c>
      <c r="T47" s="37" t="str">
        <f>Dersİçi2Veri!Y35</f>
        <v xml:space="preserve"> </v>
      </c>
      <c r="U47" s="37" t="str">
        <f>Dersİçi2Veri!Z35</f>
        <v xml:space="preserve"> </v>
      </c>
      <c r="V47" s="37" t="str">
        <f>Dersİçi2Veri!AA35</f>
        <v xml:space="preserve"> </v>
      </c>
      <c r="W47" s="37" t="str">
        <f>Dersİçi2Veri!AB35</f>
        <v xml:space="preserve"> </v>
      </c>
      <c r="X47" s="37" t="str">
        <f>Dersİçi2Veri!AC35</f>
        <v xml:space="preserve"> </v>
      </c>
      <c r="Y47" s="36">
        <f>Eokul!K65</f>
        <v>0</v>
      </c>
      <c r="Z47" s="34"/>
      <c r="AA47" s="34"/>
      <c r="AB47" s="34"/>
      <c r="AC47" s="34"/>
      <c r="AD47" s="34"/>
      <c r="AE47" s="34"/>
      <c r="AF47" s="34"/>
      <c r="AG47" s="34"/>
      <c r="AH47" s="34"/>
      <c r="AI47" s="34"/>
      <c r="AJ47" s="34"/>
      <c r="AK47" s="34"/>
    </row>
    <row r="48" spans="1:37" s="38" customFormat="1" ht="12" customHeight="1" x14ac:dyDescent="0.3">
      <c r="A48" s="34"/>
      <c r="B48" s="39">
        <v>32</v>
      </c>
      <c r="C48" s="44">
        <f>Eokul!B67</f>
        <v>0</v>
      </c>
      <c r="D48" s="44">
        <f>Eokul!C67</f>
        <v>0</v>
      </c>
      <c r="E48" s="41" t="str">
        <f>Dersİçi2Veri!H36</f>
        <v xml:space="preserve"> </v>
      </c>
      <c r="F48" s="41" t="str">
        <f>Dersİçi2Veri!I36</f>
        <v xml:space="preserve"> </v>
      </c>
      <c r="G48" s="41" t="str">
        <f>Dersİçi2Veri!J36</f>
        <v xml:space="preserve"> </v>
      </c>
      <c r="H48" s="41" t="str">
        <f>Dersİçi2Veri!K36</f>
        <v xml:space="preserve"> </v>
      </c>
      <c r="I48" s="41" t="str">
        <f>Dersİçi2Veri!L36</f>
        <v xml:space="preserve"> </v>
      </c>
      <c r="J48" s="41" t="str">
        <f>Dersİçi2Veri!N36</f>
        <v xml:space="preserve"> </v>
      </c>
      <c r="K48" s="41" t="str">
        <f>Dersİçi2Veri!O36</f>
        <v xml:space="preserve"> </v>
      </c>
      <c r="L48" s="41" t="str">
        <f>Dersİçi2Veri!P36</f>
        <v xml:space="preserve"> </v>
      </c>
      <c r="M48" s="41" t="str">
        <f>Dersİçi2Veri!Q36</f>
        <v xml:space="preserve"> </v>
      </c>
      <c r="N48" s="41" t="str">
        <f>Dersİçi2Veri!R36</f>
        <v xml:space="preserve"> </v>
      </c>
      <c r="O48" s="41" t="str">
        <f>Dersİçi2Veri!S36</f>
        <v xml:space="preserve"> </v>
      </c>
      <c r="P48" s="41" t="str">
        <f>Dersİçi2Veri!T36</f>
        <v xml:space="preserve"> </v>
      </c>
      <c r="Q48" s="41" t="str">
        <f>Dersİçi2Veri!U36</f>
        <v xml:space="preserve"> </v>
      </c>
      <c r="R48" s="41" t="str">
        <f>Dersİçi2Veri!V36</f>
        <v xml:space="preserve"> </v>
      </c>
      <c r="S48" s="41" t="str">
        <f>Dersİçi2Veri!W36</f>
        <v xml:space="preserve"> </v>
      </c>
      <c r="T48" s="41" t="str">
        <f>Dersİçi2Veri!Y36</f>
        <v xml:space="preserve"> </v>
      </c>
      <c r="U48" s="41" t="str">
        <f>Dersİçi2Veri!Z36</f>
        <v xml:space="preserve"> </v>
      </c>
      <c r="V48" s="41" t="str">
        <f>Dersİçi2Veri!AA36</f>
        <v xml:space="preserve"> </v>
      </c>
      <c r="W48" s="41" t="str">
        <f>Dersİçi2Veri!AB36</f>
        <v xml:space="preserve"> </v>
      </c>
      <c r="X48" s="41" t="str">
        <f>Dersİçi2Veri!AC36</f>
        <v xml:space="preserve"> </v>
      </c>
      <c r="Y48" s="42">
        <f>Eokul!K67</f>
        <v>0</v>
      </c>
      <c r="Z48" s="34"/>
      <c r="AA48" s="34"/>
      <c r="AB48" s="34"/>
      <c r="AC48" s="34"/>
      <c r="AD48" s="34"/>
      <c r="AE48" s="34"/>
      <c r="AF48" s="34"/>
      <c r="AG48" s="34"/>
      <c r="AH48" s="34"/>
      <c r="AI48" s="34"/>
      <c r="AJ48" s="34"/>
      <c r="AK48" s="34"/>
    </row>
    <row r="49" spans="1:37" s="38" customFormat="1" ht="12" customHeight="1" x14ac:dyDescent="0.3">
      <c r="A49" s="34"/>
      <c r="B49" s="35">
        <v>33</v>
      </c>
      <c r="C49" s="43">
        <f>Eokul!B69</f>
        <v>0</v>
      </c>
      <c r="D49" s="43">
        <f>Eokul!C69</f>
        <v>0</v>
      </c>
      <c r="E49" s="37" t="str">
        <f>Dersİçi2Veri!H37</f>
        <v xml:space="preserve"> </v>
      </c>
      <c r="F49" s="37" t="str">
        <f>Dersİçi2Veri!I37</f>
        <v xml:space="preserve"> </v>
      </c>
      <c r="G49" s="37" t="str">
        <f>Dersİçi2Veri!J37</f>
        <v xml:space="preserve"> </v>
      </c>
      <c r="H49" s="37" t="str">
        <f>Dersİçi2Veri!K37</f>
        <v xml:space="preserve"> </v>
      </c>
      <c r="I49" s="37" t="str">
        <f>Dersİçi2Veri!L37</f>
        <v xml:space="preserve"> </v>
      </c>
      <c r="J49" s="37" t="str">
        <f>Dersİçi2Veri!N37</f>
        <v xml:space="preserve"> </v>
      </c>
      <c r="K49" s="37" t="str">
        <f>Dersİçi2Veri!O37</f>
        <v xml:space="preserve"> </v>
      </c>
      <c r="L49" s="37" t="str">
        <f>Dersİçi2Veri!P37</f>
        <v xml:space="preserve"> </v>
      </c>
      <c r="M49" s="37" t="str">
        <f>Dersİçi2Veri!Q37</f>
        <v xml:space="preserve"> </v>
      </c>
      <c r="N49" s="37" t="str">
        <f>Dersİçi2Veri!R37</f>
        <v xml:space="preserve"> </v>
      </c>
      <c r="O49" s="37" t="str">
        <f>Dersİçi2Veri!S37</f>
        <v xml:space="preserve"> </v>
      </c>
      <c r="P49" s="37" t="str">
        <f>Dersİçi2Veri!T37</f>
        <v xml:space="preserve"> </v>
      </c>
      <c r="Q49" s="37" t="str">
        <f>Dersİçi2Veri!U37</f>
        <v xml:space="preserve"> </v>
      </c>
      <c r="R49" s="37" t="str">
        <f>Dersİçi2Veri!V37</f>
        <v xml:space="preserve"> </v>
      </c>
      <c r="S49" s="37" t="str">
        <f>Dersİçi2Veri!W37</f>
        <v xml:space="preserve"> </v>
      </c>
      <c r="T49" s="37" t="str">
        <f>Dersİçi2Veri!Y37</f>
        <v xml:space="preserve"> </v>
      </c>
      <c r="U49" s="37" t="str">
        <f>Dersİçi2Veri!Z37</f>
        <v xml:space="preserve"> </v>
      </c>
      <c r="V49" s="37" t="str">
        <f>Dersİçi2Veri!AA37</f>
        <v xml:space="preserve"> </v>
      </c>
      <c r="W49" s="37" t="str">
        <f>Dersİçi2Veri!AB37</f>
        <v xml:space="preserve"> </v>
      </c>
      <c r="X49" s="37" t="str">
        <f>Dersİçi2Veri!AC37</f>
        <v xml:space="preserve"> </v>
      </c>
      <c r="Y49" s="36">
        <f>Eokul!K69</f>
        <v>0</v>
      </c>
      <c r="Z49" s="34"/>
      <c r="AA49" s="34"/>
      <c r="AB49" s="34"/>
      <c r="AC49" s="34"/>
      <c r="AD49" s="34"/>
      <c r="AE49" s="34"/>
      <c r="AF49" s="34"/>
      <c r="AG49" s="34"/>
      <c r="AH49" s="34"/>
      <c r="AI49" s="34"/>
      <c r="AJ49" s="34"/>
      <c r="AK49" s="34"/>
    </row>
    <row r="50" spans="1:37" s="38" customFormat="1" ht="12" customHeight="1" x14ac:dyDescent="0.3">
      <c r="A50" s="34"/>
      <c r="B50" s="39">
        <v>34</v>
      </c>
      <c r="C50" s="44">
        <f>Eokul!B71</f>
        <v>0</v>
      </c>
      <c r="D50" s="44">
        <f>Eokul!C71</f>
        <v>0</v>
      </c>
      <c r="E50" s="41" t="str">
        <f>Dersİçi2Veri!H38</f>
        <v xml:space="preserve"> </v>
      </c>
      <c r="F50" s="41" t="str">
        <f>Dersİçi2Veri!I38</f>
        <v xml:space="preserve"> </v>
      </c>
      <c r="G50" s="41" t="str">
        <f>Dersİçi2Veri!J38</f>
        <v xml:space="preserve"> </v>
      </c>
      <c r="H50" s="41" t="str">
        <f>Dersİçi2Veri!K38</f>
        <v xml:space="preserve"> </v>
      </c>
      <c r="I50" s="41" t="str">
        <f>Dersİçi2Veri!L38</f>
        <v xml:space="preserve"> </v>
      </c>
      <c r="J50" s="41" t="str">
        <f>Dersİçi2Veri!N38</f>
        <v xml:space="preserve"> </v>
      </c>
      <c r="K50" s="41" t="str">
        <f>Dersİçi2Veri!O38</f>
        <v xml:space="preserve"> </v>
      </c>
      <c r="L50" s="41" t="str">
        <f>Dersİçi2Veri!P38</f>
        <v xml:space="preserve"> </v>
      </c>
      <c r="M50" s="41" t="str">
        <f>Dersİçi2Veri!Q38</f>
        <v xml:space="preserve"> </v>
      </c>
      <c r="N50" s="41" t="str">
        <f>Dersİçi2Veri!R38</f>
        <v xml:space="preserve"> </v>
      </c>
      <c r="O50" s="41" t="str">
        <f>Dersİçi2Veri!S38</f>
        <v xml:space="preserve"> </v>
      </c>
      <c r="P50" s="41" t="str">
        <f>Dersİçi2Veri!T38</f>
        <v xml:space="preserve"> </v>
      </c>
      <c r="Q50" s="41" t="str">
        <f>Dersİçi2Veri!U38</f>
        <v xml:space="preserve"> </v>
      </c>
      <c r="R50" s="41" t="str">
        <f>Dersİçi2Veri!V38</f>
        <v xml:space="preserve"> </v>
      </c>
      <c r="S50" s="41" t="str">
        <f>Dersİçi2Veri!W38</f>
        <v xml:space="preserve"> </v>
      </c>
      <c r="T50" s="41" t="str">
        <f>Dersİçi2Veri!Y38</f>
        <v xml:space="preserve"> </v>
      </c>
      <c r="U50" s="41" t="str">
        <f>Dersİçi2Veri!Z38</f>
        <v xml:space="preserve"> </v>
      </c>
      <c r="V50" s="41" t="str">
        <f>Dersİçi2Veri!AA38</f>
        <v xml:space="preserve"> </v>
      </c>
      <c r="W50" s="41" t="str">
        <f>Dersİçi2Veri!AB38</f>
        <v xml:space="preserve"> </v>
      </c>
      <c r="X50" s="41" t="str">
        <f>Dersİçi2Veri!AC38</f>
        <v xml:space="preserve"> </v>
      </c>
      <c r="Y50" s="42">
        <f>Eokul!K71</f>
        <v>0</v>
      </c>
      <c r="Z50" s="34"/>
      <c r="AA50" s="34"/>
      <c r="AB50" s="34"/>
      <c r="AC50" s="34"/>
      <c r="AD50" s="34"/>
      <c r="AE50" s="34"/>
      <c r="AF50" s="34"/>
      <c r="AG50" s="34"/>
      <c r="AH50" s="34"/>
      <c r="AI50" s="34"/>
      <c r="AJ50" s="34"/>
      <c r="AK50" s="34"/>
    </row>
    <row r="51" spans="1:37" s="38" customFormat="1" ht="12" customHeight="1" x14ac:dyDescent="0.3">
      <c r="A51" s="34"/>
      <c r="B51" s="35">
        <v>35</v>
      </c>
      <c r="C51" s="43">
        <f>Eokul!B73</f>
        <v>0</v>
      </c>
      <c r="D51" s="43">
        <f>Eokul!C73</f>
        <v>0</v>
      </c>
      <c r="E51" s="37" t="str">
        <f>Dersİçi2Veri!H39</f>
        <v xml:space="preserve"> </v>
      </c>
      <c r="F51" s="37" t="str">
        <f>Dersİçi2Veri!I39</f>
        <v xml:space="preserve"> </v>
      </c>
      <c r="G51" s="37" t="str">
        <f>Dersİçi2Veri!J39</f>
        <v xml:space="preserve"> </v>
      </c>
      <c r="H51" s="37" t="str">
        <f>Dersİçi2Veri!K39</f>
        <v xml:space="preserve"> </v>
      </c>
      <c r="I51" s="37" t="str">
        <f>Dersİçi2Veri!L39</f>
        <v xml:space="preserve"> </v>
      </c>
      <c r="J51" s="37" t="str">
        <f>Dersİçi2Veri!N39</f>
        <v xml:space="preserve"> </v>
      </c>
      <c r="K51" s="37" t="str">
        <f>Dersİçi2Veri!O39</f>
        <v xml:space="preserve"> </v>
      </c>
      <c r="L51" s="37" t="str">
        <f>Dersİçi2Veri!P39</f>
        <v xml:space="preserve"> </v>
      </c>
      <c r="M51" s="37" t="str">
        <f>Dersİçi2Veri!Q39</f>
        <v xml:space="preserve"> </v>
      </c>
      <c r="N51" s="37" t="str">
        <f>Dersİçi2Veri!R39</f>
        <v xml:space="preserve"> </v>
      </c>
      <c r="O51" s="37" t="str">
        <f>Dersİçi2Veri!S39</f>
        <v xml:space="preserve"> </v>
      </c>
      <c r="P51" s="37" t="str">
        <f>Dersİçi2Veri!T39</f>
        <v xml:space="preserve"> </v>
      </c>
      <c r="Q51" s="37" t="str">
        <f>Dersİçi2Veri!U39</f>
        <v xml:space="preserve"> </v>
      </c>
      <c r="R51" s="37" t="str">
        <f>Dersİçi2Veri!V39</f>
        <v xml:space="preserve"> </v>
      </c>
      <c r="S51" s="37" t="str">
        <f>Dersİçi2Veri!W39</f>
        <v xml:space="preserve"> </v>
      </c>
      <c r="T51" s="37" t="str">
        <f>Dersİçi2Veri!Y39</f>
        <v xml:space="preserve"> </v>
      </c>
      <c r="U51" s="37" t="str">
        <f>Dersİçi2Veri!Z39</f>
        <v xml:space="preserve"> </v>
      </c>
      <c r="V51" s="37" t="str">
        <f>Dersİçi2Veri!AA39</f>
        <v xml:space="preserve"> </v>
      </c>
      <c r="W51" s="37" t="str">
        <f>Dersİçi2Veri!AB39</f>
        <v xml:space="preserve"> </v>
      </c>
      <c r="X51" s="37" t="str">
        <f>Dersİçi2Veri!AC39</f>
        <v xml:space="preserve"> </v>
      </c>
      <c r="Y51" s="36">
        <f>Eokul!K73</f>
        <v>0</v>
      </c>
      <c r="Z51" s="34"/>
      <c r="AA51" s="34"/>
      <c r="AB51" s="34"/>
      <c r="AC51" s="34"/>
      <c r="AD51" s="34"/>
      <c r="AE51" s="34"/>
      <c r="AF51" s="34"/>
      <c r="AG51" s="34"/>
      <c r="AH51" s="34"/>
      <c r="AI51" s="34"/>
      <c r="AJ51" s="34"/>
      <c r="AK51" s="34"/>
    </row>
    <row r="52" spans="1:37" s="38" customFormat="1" ht="12" customHeight="1" x14ac:dyDescent="0.3">
      <c r="A52" s="34"/>
      <c r="B52" s="39">
        <v>36</v>
      </c>
      <c r="C52" s="44">
        <f>Eokul!B75</f>
        <v>0</v>
      </c>
      <c r="D52" s="44">
        <f>Eokul!C75</f>
        <v>0</v>
      </c>
      <c r="E52" s="41" t="str">
        <f>Dersİçi2Veri!H40</f>
        <v xml:space="preserve"> </v>
      </c>
      <c r="F52" s="41" t="str">
        <f>Dersİçi2Veri!I40</f>
        <v xml:space="preserve"> </v>
      </c>
      <c r="G52" s="41" t="str">
        <f>Dersİçi2Veri!J40</f>
        <v xml:space="preserve"> </v>
      </c>
      <c r="H52" s="41" t="str">
        <f>Dersİçi2Veri!K40</f>
        <v xml:space="preserve"> </v>
      </c>
      <c r="I52" s="41" t="str">
        <f>Dersİçi2Veri!L40</f>
        <v xml:space="preserve"> </v>
      </c>
      <c r="J52" s="41" t="str">
        <f>Dersİçi2Veri!N40</f>
        <v xml:space="preserve"> </v>
      </c>
      <c r="K52" s="41" t="str">
        <f>Dersİçi2Veri!O40</f>
        <v xml:space="preserve"> </v>
      </c>
      <c r="L52" s="41" t="str">
        <f>Dersİçi2Veri!P40</f>
        <v xml:space="preserve"> </v>
      </c>
      <c r="M52" s="41" t="str">
        <f>Dersİçi2Veri!Q40</f>
        <v xml:space="preserve"> </v>
      </c>
      <c r="N52" s="41" t="str">
        <f>Dersİçi2Veri!R40</f>
        <v xml:space="preserve"> </v>
      </c>
      <c r="O52" s="41" t="str">
        <f>Dersİçi2Veri!S40</f>
        <v xml:space="preserve"> </v>
      </c>
      <c r="P52" s="41" t="str">
        <f>Dersİçi2Veri!T40</f>
        <v xml:space="preserve"> </v>
      </c>
      <c r="Q52" s="41" t="str">
        <f>Dersİçi2Veri!U40</f>
        <v xml:space="preserve"> </v>
      </c>
      <c r="R52" s="41" t="str">
        <f>Dersİçi2Veri!V40</f>
        <v xml:space="preserve"> </v>
      </c>
      <c r="S52" s="41" t="str">
        <f>Dersİçi2Veri!W40</f>
        <v xml:space="preserve"> </v>
      </c>
      <c r="T52" s="41" t="str">
        <f>Dersİçi2Veri!Y40</f>
        <v xml:space="preserve"> </v>
      </c>
      <c r="U52" s="41" t="str">
        <f>Dersİçi2Veri!Z40</f>
        <v xml:space="preserve"> </v>
      </c>
      <c r="V52" s="41" t="str">
        <f>Dersİçi2Veri!AA40</f>
        <v xml:space="preserve"> </v>
      </c>
      <c r="W52" s="41" t="str">
        <f>Dersİçi2Veri!AB40</f>
        <v xml:space="preserve"> </v>
      </c>
      <c r="X52" s="41" t="str">
        <f>Dersİçi2Veri!AC40</f>
        <v xml:space="preserve"> </v>
      </c>
      <c r="Y52" s="42">
        <f>Eokul!K75</f>
        <v>0</v>
      </c>
      <c r="Z52" s="34"/>
      <c r="AA52" s="34"/>
      <c r="AB52" s="34"/>
      <c r="AC52" s="34"/>
      <c r="AD52" s="34"/>
      <c r="AE52" s="34"/>
      <c r="AF52" s="34"/>
      <c r="AG52" s="34"/>
      <c r="AH52" s="34"/>
      <c r="AI52" s="34"/>
      <c r="AJ52" s="34"/>
      <c r="AK52" s="34"/>
    </row>
    <row r="53" spans="1:37" s="38" customFormat="1" ht="12" customHeight="1" x14ac:dyDescent="0.3">
      <c r="A53" s="34"/>
      <c r="B53" s="35">
        <v>37</v>
      </c>
      <c r="C53" s="43">
        <f>Eokul!B77</f>
        <v>0</v>
      </c>
      <c r="D53" s="43">
        <f>Eokul!C77</f>
        <v>0</v>
      </c>
      <c r="E53" s="37" t="str">
        <f>Dersİçi2Veri!H41</f>
        <v xml:space="preserve"> </v>
      </c>
      <c r="F53" s="37" t="str">
        <f>Dersİçi2Veri!I41</f>
        <v xml:space="preserve"> </v>
      </c>
      <c r="G53" s="37" t="str">
        <f>Dersİçi2Veri!J41</f>
        <v xml:space="preserve"> </v>
      </c>
      <c r="H53" s="37" t="str">
        <f>Dersİçi2Veri!K41</f>
        <v xml:space="preserve"> </v>
      </c>
      <c r="I53" s="37" t="str">
        <f>Dersİçi2Veri!L41</f>
        <v xml:space="preserve"> </v>
      </c>
      <c r="J53" s="37" t="str">
        <f>Dersİçi2Veri!N41</f>
        <v xml:space="preserve"> </v>
      </c>
      <c r="K53" s="37" t="str">
        <f>Dersİçi2Veri!O41</f>
        <v xml:space="preserve"> </v>
      </c>
      <c r="L53" s="37" t="str">
        <f>Dersİçi2Veri!P41</f>
        <v xml:space="preserve"> </v>
      </c>
      <c r="M53" s="37" t="str">
        <f>Dersİçi2Veri!Q41</f>
        <v xml:space="preserve"> </v>
      </c>
      <c r="N53" s="37" t="str">
        <f>Dersİçi2Veri!R41</f>
        <v xml:space="preserve"> </v>
      </c>
      <c r="O53" s="37" t="str">
        <f>Dersİçi2Veri!S41</f>
        <v xml:space="preserve"> </v>
      </c>
      <c r="P53" s="37" t="str">
        <f>Dersİçi2Veri!T41</f>
        <v xml:space="preserve"> </v>
      </c>
      <c r="Q53" s="37" t="str">
        <f>Dersİçi2Veri!U41</f>
        <v xml:space="preserve"> </v>
      </c>
      <c r="R53" s="37" t="str">
        <f>Dersİçi2Veri!V41</f>
        <v xml:space="preserve"> </v>
      </c>
      <c r="S53" s="37" t="str">
        <f>Dersİçi2Veri!W41</f>
        <v xml:space="preserve"> </v>
      </c>
      <c r="T53" s="37" t="str">
        <f>Dersİçi2Veri!Y41</f>
        <v xml:space="preserve"> </v>
      </c>
      <c r="U53" s="37" t="str">
        <f>Dersİçi2Veri!Z41</f>
        <v xml:space="preserve"> </v>
      </c>
      <c r="V53" s="37" t="str">
        <f>Dersİçi2Veri!AA41</f>
        <v xml:space="preserve"> </v>
      </c>
      <c r="W53" s="37" t="str">
        <f>Dersİçi2Veri!AB41</f>
        <v xml:space="preserve"> </v>
      </c>
      <c r="X53" s="37" t="str">
        <f>Dersİçi2Veri!AC41</f>
        <v xml:space="preserve"> </v>
      </c>
      <c r="Y53" s="36">
        <f>Eokul!K77</f>
        <v>0</v>
      </c>
      <c r="Z53" s="34"/>
      <c r="AA53" s="34"/>
      <c r="AB53" s="34"/>
      <c r="AC53" s="34"/>
      <c r="AD53" s="34"/>
      <c r="AE53" s="34"/>
      <c r="AF53" s="34"/>
      <c r="AG53" s="34"/>
      <c r="AH53" s="34"/>
      <c r="AI53" s="34"/>
      <c r="AJ53" s="34"/>
      <c r="AK53" s="34"/>
    </row>
    <row r="54" spans="1:37" s="38" customFormat="1" ht="12" customHeight="1" x14ac:dyDescent="0.3">
      <c r="A54" s="34"/>
      <c r="B54" s="39">
        <v>38</v>
      </c>
      <c r="C54" s="44">
        <f>Eokul!B79</f>
        <v>0</v>
      </c>
      <c r="D54" s="44">
        <f>Eokul!C79</f>
        <v>0</v>
      </c>
      <c r="E54" s="41" t="str">
        <f>Dersİçi2Veri!H42</f>
        <v xml:space="preserve"> </v>
      </c>
      <c r="F54" s="41" t="str">
        <f>Dersİçi2Veri!I42</f>
        <v xml:space="preserve"> </v>
      </c>
      <c r="G54" s="41" t="str">
        <f>Dersİçi2Veri!J42</f>
        <v xml:space="preserve"> </v>
      </c>
      <c r="H54" s="41" t="str">
        <f>Dersİçi2Veri!K42</f>
        <v xml:space="preserve"> </v>
      </c>
      <c r="I54" s="41" t="str">
        <f>Dersİçi2Veri!L42</f>
        <v xml:space="preserve"> </v>
      </c>
      <c r="J54" s="41" t="str">
        <f>Dersİçi2Veri!N42</f>
        <v xml:space="preserve"> </v>
      </c>
      <c r="K54" s="41" t="str">
        <f>Dersİçi2Veri!O42</f>
        <v xml:space="preserve"> </v>
      </c>
      <c r="L54" s="41" t="str">
        <f>Dersİçi2Veri!P42</f>
        <v xml:space="preserve"> </v>
      </c>
      <c r="M54" s="41" t="str">
        <f>Dersİçi2Veri!Q42</f>
        <v xml:space="preserve"> </v>
      </c>
      <c r="N54" s="41" t="str">
        <f>Dersİçi2Veri!R42</f>
        <v xml:space="preserve"> </v>
      </c>
      <c r="O54" s="41" t="str">
        <f>Dersİçi2Veri!S42</f>
        <v xml:space="preserve"> </v>
      </c>
      <c r="P54" s="41" t="str">
        <f>Dersİçi2Veri!T42</f>
        <v xml:space="preserve"> </v>
      </c>
      <c r="Q54" s="41" t="str">
        <f>Dersİçi2Veri!U42</f>
        <v xml:space="preserve"> </v>
      </c>
      <c r="R54" s="41" t="str">
        <f>Dersİçi2Veri!V42</f>
        <v xml:space="preserve"> </v>
      </c>
      <c r="S54" s="41" t="str">
        <f>Dersİçi2Veri!W42</f>
        <v xml:space="preserve"> </v>
      </c>
      <c r="T54" s="41" t="str">
        <f>Dersİçi2Veri!Y42</f>
        <v xml:space="preserve"> </v>
      </c>
      <c r="U54" s="41" t="str">
        <f>Dersİçi2Veri!Z42</f>
        <v xml:space="preserve"> </v>
      </c>
      <c r="V54" s="41" t="str">
        <f>Dersİçi2Veri!AA42</f>
        <v xml:space="preserve"> </v>
      </c>
      <c r="W54" s="41" t="str">
        <f>Dersİçi2Veri!AB42</f>
        <v xml:space="preserve"> </v>
      </c>
      <c r="X54" s="41" t="str">
        <f>Dersİçi2Veri!AC42</f>
        <v xml:space="preserve"> </v>
      </c>
      <c r="Y54" s="42">
        <f>Eokul!K79</f>
        <v>0</v>
      </c>
      <c r="Z54" s="34"/>
      <c r="AA54" s="34"/>
      <c r="AB54" s="34"/>
      <c r="AC54" s="34"/>
      <c r="AD54" s="34"/>
      <c r="AE54" s="34"/>
      <c r="AF54" s="34"/>
      <c r="AG54" s="34"/>
      <c r="AH54" s="34"/>
      <c r="AI54" s="34"/>
      <c r="AJ54" s="34"/>
      <c r="AK54" s="34"/>
    </row>
    <row r="55" spans="1:37" s="38" customFormat="1" ht="12" customHeight="1" x14ac:dyDescent="0.3">
      <c r="A55" s="34"/>
      <c r="B55" s="35">
        <v>39</v>
      </c>
      <c r="C55" s="43">
        <f>Eokul!B81</f>
        <v>0</v>
      </c>
      <c r="D55" s="43">
        <f>Eokul!C81</f>
        <v>0</v>
      </c>
      <c r="E55" s="37" t="str">
        <f>Dersİçi2Veri!H43</f>
        <v xml:space="preserve"> </v>
      </c>
      <c r="F55" s="37" t="str">
        <f>Dersİçi2Veri!I43</f>
        <v xml:space="preserve"> </v>
      </c>
      <c r="G55" s="37" t="str">
        <f>Dersİçi2Veri!J43</f>
        <v xml:space="preserve"> </v>
      </c>
      <c r="H55" s="37" t="str">
        <f>Dersİçi2Veri!K43</f>
        <v xml:space="preserve"> </v>
      </c>
      <c r="I55" s="37" t="str">
        <f>Dersİçi2Veri!L43</f>
        <v xml:space="preserve"> </v>
      </c>
      <c r="J55" s="37" t="str">
        <f>Dersİçi2Veri!N43</f>
        <v xml:space="preserve"> </v>
      </c>
      <c r="K55" s="37" t="str">
        <f>Dersİçi2Veri!O43</f>
        <v xml:space="preserve"> </v>
      </c>
      <c r="L55" s="37" t="str">
        <f>Dersİçi2Veri!P43</f>
        <v xml:space="preserve"> </v>
      </c>
      <c r="M55" s="37" t="str">
        <f>Dersİçi2Veri!Q43</f>
        <v xml:space="preserve"> </v>
      </c>
      <c r="N55" s="37" t="str">
        <f>Dersİçi2Veri!R43</f>
        <v xml:space="preserve"> </v>
      </c>
      <c r="O55" s="37" t="str">
        <f>Dersİçi2Veri!S43</f>
        <v xml:space="preserve"> </v>
      </c>
      <c r="P55" s="37" t="str">
        <f>Dersİçi2Veri!T43</f>
        <v xml:space="preserve"> </v>
      </c>
      <c r="Q55" s="37" t="str">
        <f>Dersİçi2Veri!U43</f>
        <v xml:space="preserve"> </v>
      </c>
      <c r="R55" s="37" t="str">
        <f>Dersİçi2Veri!V43</f>
        <v xml:space="preserve"> </v>
      </c>
      <c r="S55" s="37" t="str">
        <f>Dersİçi2Veri!W43</f>
        <v xml:space="preserve"> </v>
      </c>
      <c r="T55" s="37" t="str">
        <f>Dersİçi2Veri!Y43</f>
        <v xml:space="preserve"> </v>
      </c>
      <c r="U55" s="37" t="str">
        <f>Dersİçi2Veri!Z43</f>
        <v xml:space="preserve"> </v>
      </c>
      <c r="V55" s="37" t="str">
        <f>Dersİçi2Veri!AA43</f>
        <v xml:space="preserve"> </v>
      </c>
      <c r="W55" s="37" t="str">
        <f>Dersİçi2Veri!AB43</f>
        <v xml:space="preserve"> </v>
      </c>
      <c r="X55" s="37" t="str">
        <f>Dersİçi2Veri!AC43</f>
        <v xml:space="preserve"> </v>
      </c>
      <c r="Y55" s="36">
        <f>Eokul!K81</f>
        <v>0</v>
      </c>
      <c r="Z55" s="34"/>
      <c r="AA55" s="34"/>
      <c r="AB55" s="34"/>
      <c r="AC55" s="34"/>
      <c r="AD55" s="34"/>
      <c r="AE55" s="34"/>
      <c r="AF55" s="34"/>
      <c r="AG55" s="34"/>
      <c r="AH55" s="34"/>
      <c r="AI55" s="34"/>
      <c r="AJ55" s="34"/>
      <c r="AK55" s="34"/>
    </row>
    <row r="56" spans="1:37" s="38" customFormat="1" ht="12" customHeight="1" x14ac:dyDescent="0.3">
      <c r="A56" s="34"/>
      <c r="B56" s="39">
        <v>40</v>
      </c>
      <c r="C56" s="44">
        <f>Eokul!B83</f>
        <v>0</v>
      </c>
      <c r="D56" s="44">
        <f>Eokul!C83</f>
        <v>0</v>
      </c>
      <c r="E56" s="41" t="str">
        <f>Dersİçi2Veri!H44</f>
        <v xml:space="preserve"> </v>
      </c>
      <c r="F56" s="41" t="str">
        <f>Dersİçi2Veri!I44</f>
        <v xml:space="preserve"> </v>
      </c>
      <c r="G56" s="41" t="str">
        <f>Dersİçi2Veri!J44</f>
        <v xml:space="preserve"> </v>
      </c>
      <c r="H56" s="41" t="str">
        <f>Dersİçi2Veri!K44</f>
        <v xml:space="preserve"> </v>
      </c>
      <c r="I56" s="41" t="str">
        <f>Dersİçi2Veri!L44</f>
        <v xml:space="preserve"> </v>
      </c>
      <c r="J56" s="41" t="str">
        <f>Dersİçi2Veri!N44</f>
        <v xml:space="preserve"> </v>
      </c>
      <c r="K56" s="41" t="str">
        <f>Dersİçi2Veri!O44</f>
        <v xml:space="preserve"> </v>
      </c>
      <c r="L56" s="41" t="str">
        <f>Dersİçi2Veri!P44</f>
        <v xml:space="preserve"> </v>
      </c>
      <c r="M56" s="41" t="str">
        <f>Dersİçi2Veri!Q44</f>
        <v xml:space="preserve"> </v>
      </c>
      <c r="N56" s="41" t="str">
        <f>Dersİçi2Veri!R44</f>
        <v xml:space="preserve"> </v>
      </c>
      <c r="O56" s="41" t="str">
        <f>Dersİçi2Veri!S44</f>
        <v xml:space="preserve"> </v>
      </c>
      <c r="P56" s="41" t="str">
        <f>Dersİçi2Veri!T44</f>
        <v xml:space="preserve"> </v>
      </c>
      <c r="Q56" s="41" t="str">
        <f>Dersİçi2Veri!U44</f>
        <v xml:space="preserve"> </v>
      </c>
      <c r="R56" s="41" t="str">
        <f>Dersİçi2Veri!V44</f>
        <v xml:space="preserve"> </v>
      </c>
      <c r="S56" s="41" t="str">
        <f>Dersİçi2Veri!W44</f>
        <v xml:space="preserve"> </v>
      </c>
      <c r="T56" s="41" t="str">
        <f>Dersİçi2Veri!Y44</f>
        <v xml:space="preserve"> </v>
      </c>
      <c r="U56" s="41" t="str">
        <f>Dersİçi2Veri!Z44</f>
        <v xml:space="preserve"> </v>
      </c>
      <c r="V56" s="41" t="str">
        <f>Dersİçi2Veri!AA44</f>
        <v xml:space="preserve"> </v>
      </c>
      <c r="W56" s="41" t="str">
        <f>Dersİçi2Veri!AB44</f>
        <v xml:space="preserve"> </v>
      </c>
      <c r="X56" s="41" t="str">
        <f>Dersİçi2Veri!AC44</f>
        <v xml:space="preserve"> </v>
      </c>
      <c r="Y56" s="42">
        <f>Eokul!K83</f>
        <v>0</v>
      </c>
      <c r="Z56" s="34"/>
      <c r="AA56" s="34"/>
      <c r="AB56" s="34"/>
      <c r="AC56" s="34"/>
      <c r="AD56" s="34"/>
      <c r="AE56" s="34"/>
      <c r="AF56" s="34"/>
      <c r="AG56" s="34"/>
      <c r="AH56" s="34"/>
      <c r="AI56" s="34"/>
      <c r="AJ56" s="34"/>
      <c r="AK56" s="34"/>
    </row>
    <row r="57" spans="1:37" s="38" customFormat="1" ht="12" customHeight="1" x14ac:dyDescent="0.3">
      <c r="A57" s="34"/>
      <c r="B57" s="35">
        <v>41</v>
      </c>
      <c r="C57" s="43">
        <f>Eokul!B85</f>
        <v>0</v>
      </c>
      <c r="D57" s="43">
        <f>Eokul!C85</f>
        <v>0</v>
      </c>
      <c r="E57" s="37" t="str">
        <f>Dersİçi2Veri!H45</f>
        <v xml:space="preserve"> </v>
      </c>
      <c r="F57" s="37" t="str">
        <f>Dersİçi2Veri!I45</f>
        <v xml:space="preserve"> </v>
      </c>
      <c r="G57" s="37" t="str">
        <f>Dersİçi2Veri!J45</f>
        <v xml:space="preserve"> </v>
      </c>
      <c r="H57" s="37" t="str">
        <f>Dersİçi2Veri!K45</f>
        <v xml:space="preserve"> </v>
      </c>
      <c r="I57" s="37" t="str">
        <f>Dersİçi2Veri!L45</f>
        <v xml:space="preserve"> </v>
      </c>
      <c r="J57" s="37" t="str">
        <f>Dersİçi2Veri!N45</f>
        <v xml:space="preserve"> </v>
      </c>
      <c r="K57" s="37" t="str">
        <f>Dersİçi2Veri!O45</f>
        <v xml:space="preserve"> </v>
      </c>
      <c r="L57" s="37" t="str">
        <f>Dersİçi2Veri!P45</f>
        <v xml:space="preserve"> </v>
      </c>
      <c r="M57" s="37" t="str">
        <f>Dersİçi2Veri!Q45</f>
        <v xml:space="preserve"> </v>
      </c>
      <c r="N57" s="37" t="str">
        <f>Dersİçi2Veri!R45</f>
        <v xml:space="preserve"> </v>
      </c>
      <c r="O57" s="37" t="str">
        <f>Dersİçi2Veri!S45</f>
        <v xml:space="preserve"> </v>
      </c>
      <c r="P57" s="37" t="str">
        <f>Dersİçi2Veri!T45</f>
        <v xml:space="preserve"> </v>
      </c>
      <c r="Q57" s="37" t="str">
        <f>Dersİçi2Veri!U45</f>
        <v xml:space="preserve"> </v>
      </c>
      <c r="R57" s="37" t="str">
        <f>Dersİçi2Veri!V45</f>
        <v xml:space="preserve"> </v>
      </c>
      <c r="S57" s="37" t="str">
        <f>Dersİçi2Veri!W45</f>
        <v xml:space="preserve"> </v>
      </c>
      <c r="T57" s="37" t="str">
        <f>Dersİçi2Veri!Y45</f>
        <v xml:space="preserve"> </v>
      </c>
      <c r="U57" s="37" t="str">
        <f>Dersİçi2Veri!Z45</f>
        <v xml:space="preserve"> </v>
      </c>
      <c r="V57" s="37" t="str">
        <f>Dersİçi2Veri!AA45</f>
        <v xml:space="preserve"> </v>
      </c>
      <c r="W57" s="37" t="str">
        <f>Dersİçi2Veri!AB45</f>
        <v xml:space="preserve"> </v>
      </c>
      <c r="X57" s="37" t="str">
        <f>Dersİçi2Veri!AC45</f>
        <v xml:space="preserve"> </v>
      </c>
      <c r="Y57" s="36">
        <f>Eokul!K85</f>
        <v>0</v>
      </c>
      <c r="Z57" s="34"/>
      <c r="AA57" s="34"/>
      <c r="AB57" s="34"/>
      <c r="AC57" s="34"/>
      <c r="AD57" s="34"/>
      <c r="AE57" s="34"/>
      <c r="AF57" s="34"/>
      <c r="AG57" s="34"/>
      <c r="AH57" s="34"/>
      <c r="AI57" s="34"/>
      <c r="AJ57" s="34"/>
      <c r="AK57" s="34"/>
    </row>
    <row r="58" spans="1:37" s="38" customFormat="1" ht="12" customHeight="1" x14ac:dyDescent="0.3">
      <c r="A58" s="34"/>
      <c r="B58" s="39">
        <v>42</v>
      </c>
      <c r="C58" s="44">
        <f>Eokul!B87</f>
        <v>0</v>
      </c>
      <c r="D58" s="44">
        <f>Eokul!C87</f>
        <v>0</v>
      </c>
      <c r="E58" s="41" t="str">
        <f>Dersİçi2Veri!H46</f>
        <v xml:space="preserve"> </v>
      </c>
      <c r="F58" s="41" t="str">
        <f>Dersİçi2Veri!I46</f>
        <v xml:space="preserve"> </v>
      </c>
      <c r="G58" s="41" t="str">
        <f>Dersİçi2Veri!J46</f>
        <v xml:space="preserve"> </v>
      </c>
      <c r="H58" s="41" t="str">
        <f>Dersİçi2Veri!K46</f>
        <v xml:space="preserve"> </v>
      </c>
      <c r="I58" s="41" t="str">
        <f>Dersİçi2Veri!L46</f>
        <v xml:space="preserve"> </v>
      </c>
      <c r="J58" s="41" t="str">
        <f>Dersİçi2Veri!N46</f>
        <v xml:space="preserve"> </v>
      </c>
      <c r="K58" s="41" t="str">
        <f>Dersİçi2Veri!O46</f>
        <v xml:space="preserve"> </v>
      </c>
      <c r="L58" s="41" t="str">
        <f>Dersİçi2Veri!P46</f>
        <v xml:space="preserve"> </v>
      </c>
      <c r="M58" s="41" t="str">
        <f>Dersİçi2Veri!Q46</f>
        <v xml:space="preserve"> </v>
      </c>
      <c r="N58" s="41" t="str">
        <f>Dersİçi2Veri!R46</f>
        <v xml:space="preserve"> </v>
      </c>
      <c r="O58" s="41" t="str">
        <f>Dersİçi2Veri!S46</f>
        <v xml:space="preserve"> </v>
      </c>
      <c r="P58" s="41" t="str">
        <f>Dersİçi2Veri!T46</f>
        <v xml:space="preserve"> </v>
      </c>
      <c r="Q58" s="41" t="str">
        <f>Dersİçi2Veri!U46</f>
        <v xml:space="preserve"> </v>
      </c>
      <c r="R58" s="41" t="str">
        <f>Dersİçi2Veri!V46</f>
        <v xml:space="preserve"> </v>
      </c>
      <c r="S58" s="41" t="str">
        <f>Dersİçi2Veri!W46</f>
        <v xml:space="preserve"> </v>
      </c>
      <c r="T58" s="41" t="str">
        <f>Dersİçi2Veri!Y46</f>
        <v xml:space="preserve"> </v>
      </c>
      <c r="U58" s="41" t="str">
        <f>Dersİçi2Veri!Z46</f>
        <v xml:space="preserve"> </v>
      </c>
      <c r="V58" s="41" t="str">
        <f>Dersİçi2Veri!AA46</f>
        <v xml:space="preserve"> </v>
      </c>
      <c r="W58" s="41" t="str">
        <f>Dersİçi2Veri!AB46</f>
        <v xml:space="preserve"> </v>
      </c>
      <c r="X58" s="41" t="str">
        <f>Dersİçi2Veri!AC46</f>
        <v xml:space="preserve"> </v>
      </c>
      <c r="Y58" s="42">
        <f>Eokul!K87</f>
        <v>0</v>
      </c>
      <c r="Z58" s="34"/>
      <c r="AA58" s="34"/>
      <c r="AB58" s="34"/>
      <c r="AC58" s="34"/>
      <c r="AD58" s="34"/>
      <c r="AE58" s="34"/>
      <c r="AF58" s="34"/>
      <c r="AG58" s="34"/>
      <c r="AH58" s="34"/>
      <c r="AI58" s="34"/>
      <c r="AJ58" s="34"/>
      <c r="AK58" s="34"/>
    </row>
    <row r="59" spans="1:37" s="38" customFormat="1" ht="12" customHeight="1" x14ac:dyDescent="0.3">
      <c r="A59" s="34"/>
      <c r="B59" s="35">
        <v>43</v>
      </c>
      <c r="C59" s="43">
        <f>Eokul!B89</f>
        <v>0</v>
      </c>
      <c r="D59" s="43">
        <f>Eokul!C89</f>
        <v>0</v>
      </c>
      <c r="E59" s="37" t="str">
        <f>Dersİçi2Veri!H47</f>
        <v xml:space="preserve"> </v>
      </c>
      <c r="F59" s="37" t="str">
        <f>Dersİçi2Veri!I47</f>
        <v xml:space="preserve"> </v>
      </c>
      <c r="G59" s="37" t="str">
        <f>Dersİçi2Veri!J47</f>
        <v xml:space="preserve"> </v>
      </c>
      <c r="H59" s="37" t="str">
        <f>Dersİçi2Veri!K47</f>
        <v xml:space="preserve"> </v>
      </c>
      <c r="I59" s="37" t="str">
        <f>Dersİçi2Veri!L47</f>
        <v xml:space="preserve"> </v>
      </c>
      <c r="J59" s="37" t="str">
        <f>Dersİçi2Veri!N47</f>
        <v xml:space="preserve"> </v>
      </c>
      <c r="K59" s="37" t="str">
        <f>Dersİçi2Veri!O47</f>
        <v xml:space="preserve"> </v>
      </c>
      <c r="L59" s="37" t="str">
        <f>Dersİçi2Veri!P47</f>
        <v xml:space="preserve"> </v>
      </c>
      <c r="M59" s="37" t="str">
        <f>Dersİçi2Veri!Q47</f>
        <v xml:space="preserve"> </v>
      </c>
      <c r="N59" s="37" t="str">
        <f>Dersİçi2Veri!R47</f>
        <v xml:space="preserve"> </v>
      </c>
      <c r="O59" s="37" t="str">
        <f>Dersİçi2Veri!S47</f>
        <v xml:space="preserve"> </v>
      </c>
      <c r="P59" s="37" t="str">
        <f>Dersİçi2Veri!T47</f>
        <v xml:space="preserve"> </v>
      </c>
      <c r="Q59" s="37" t="str">
        <f>Dersİçi2Veri!U47</f>
        <v xml:space="preserve"> </v>
      </c>
      <c r="R59" s="37" t="str">
        <f>Dersİçi2Veri!V47</f>
        <v xml:space="preserve"> </v>
      </c>
      <c r="S59" s="37" t="str">
        <f>Dersİçi2Veri!W47</f>
        <v xml:space="preserve"> </v>
      </c>
      <c r="T59" s="37" t="str">
        <f>Dersİçi2Veri!Y47</f>
        <v xml:space="preserve"> </v>
      </c>
      <c r="U59" s="37" t="str">
        <f>Dersİçi2Veri!Z47</f>
        <v xml:space="preserve"> </v>
      </c>
      <c r="V59" s="37" t="str">
        <f>Dersİçi2Veri!AA47</f>
        <v xml:space="preserve"> </v>
      </c>
      <c r="W59" s="37" t="str">
        <f>Dersİçi2Veri!AB47</f>
        <v xml:space="preserve"> </v>
      </c>
      <c r="X59" s="37" t="str">
        <f>Dersİçi2Veri!AC47</f>
        <v xml:space="preserve"> </v>
      </c>
      <c r="Y59" s="36">
        <f>Eokul!K89</f>
        <v>0</v>
      </c>
      <c r="Z59" s="34"/>
      <c r="AA59" s="34"/>
      <c r="AB59" s="34"/>
      <c r="AC59" s="34"/>
      <c r="AD59" s="34"/>
      <c r="AE59" s="34"/>
      <c r="AF59" s="34"/>
      <c r="AG59" s="34"/>
      <c r="AH59" s="34"/>
      <c r="AI59" s="34"/>
      <c r="AJ59" s="34"/>
      <c r="AK59" s="34"/>
    </row>
    <row r="60" spans="1:37" s="38" customFormat="1" ht="12" customHeight="1" x14ac:dyDescent="0.3">
      <c r="A60" s="34"/>
      <c r="B60" s="39">
        <v>44</v>
      </c>
      <c r="C60" s="44">
        <f>Eokul!B91</f>
        <v>0</v>
      </c>
      <c r="D60" s="44">
        <f>Eokul!C91</f>
        <v>0</v>
      </c>
      <c r="E60" s="41" t="str">
        <f>Dersİçi2Veri!H48</f>
        <v xml:space="preserve"> </v>
      </c>
      <c r="F60" s="41" t="str">
        <f>Dersİçi2Veri!I48</f>
        <v xml:space="preserve"> </v>
      </c>
      <c r="G60" s="41" t="str">
        <f>Dersİçi2Veri!J48</f>
        <v xml:space="preserve"> </v>
      </c>
      <c r="H60" s="41" t="str">
        <f>Dersİçi2Veri!K48</f>
        <v xml:space="preserve"> </v>
      </c>
      <c r="I60" s="41" t="str">
        <f>Dersİçi2Veri!L48</f>
        <v xml:space="preserve"> </v>
      </c>
      <c r="J60" s="41" t="str">
        <f>Dersİçi2Veri!N48</f>
        <v xml:space="preserve"> </v>
      </c>
      <c r="K60" s="41" t="str">
        <f>Dersİçi2Veri!O48</f>
        <v xml:space="preserve"> </v>
      </c>
      <c r="L60" s="41" t="str">
        <f>Dersİçi2Veri!P48</f>
        <v xml:space="preserve"> </v>
      </c>
      <c r="M60" s="41" t="str">
        <f>Dersİçi2Veri!Q48</f>
        <v xml:space="preserve"> </v>
      </c>
      <c r="N60" s="41" t="str">
        <f>Dersİçi2Veri!R48</f>
        <v xml:space="preserve"> </v>
      </c>
      <c r="O60" s="41" t="str">
        <f>Dersİçi2Veri!S48</f>
        <v xml:space="preserve"> </v>
      </c>
      <c r="P60" s="41" t="str">
        <f>Dersİçi2Veri!T48</f>
        <v xml:space="preserve"> </v>
      </c>
      <c r="Q60" s="41" t="str">
        <f>Dersİçi2Veri!U48</f>
        <v xml:space="preserve"> </v>
      </c>
      <c r="R60" s="41" t="str">
        <f>Dersİçi2Veri!V48</f>
        <v xml:space="preserve"> </v>
      </c>
      <c r="S60" s="41" t="str">
        <f>Dersİçi2Veri!W48</f>
        <v xml:space="preserve"> </v>
      </c>
      <c r="T60" s="41" t="str">
        <f>Dersİçi2Veri!Y48</f>
        <v xml:space="preserve"> </v>
      </c>
      <c r="U60" s="41" t="str">
        <f>Dersİçi2Veri!Z48</f>
        <v xml:space="preserve"> </v>
      </c>
      <c r="V60" s="41" t="str">
        <f>Dersİçi2Veri!AA48</f>
        <v xml:space="preserve"> </v>
      </c>
      <c r="W60" s="41" t="str">
        <f>Dersİçi2Veri!AB48</f>
        <v xml:space="preserve"> </v>
      </c>
      <c r="X60" s="41" t="str">
        <f>Dersİçi2Veri!AC48</f>
        <v xml:space="preserve"> </v>
      </c>
      <c r="Y60" s="42">
        <f>Eokul!K91</f>
        <v>0</v>
      </c>
      <c r="Z60" s="34"/>
      <c r="AA60" s="34"/>
      <c r="AB60" s="34"/>
      <c r="AC60" s="34"/>
      <c r="AD60" s="34"/>
      <c r="AE60" s="34"/>
      <c r="AF60" s="34"/>
      <c r="AG60" s="34"/>
      <c r="AH60" s="34"/>
      <c r="AI60" s="34"/>
      <c r="AJ60" s="34"/>
      <c r="AK60" s="34"/>
    </row>
    <row r="61" spans="1:37" s="38" customFormat="1" ht="12" customHeight="1" x14ac:dyDescent="0.3">
      <c r="A61" s="34"/>
      <c r="B61" s="35">
        <v>45</v>
      </c>
      <c r="C61" s="43">
        <f>Eokul!B93</f>
        <v>0</v>
      </c>
      <c r="D61" s="43">
        <f>Eokul!C93</f>
        <v>0</v>
      </c>
      <c r="E61" s="37" t="str">
        <f>Dersİçi2Veri!H49</f>
        <v xml:space="preserve"> </v>
      </c>
      <c r="F61" s="37" t="str">
        <f>Dersİçi2Veri!I49</f>
        <v xml:space="preserve"> </v>
      </c>
      <c r="G61" s="37" t="str">
        <f>Dersİçi2Veri!J49</f>
        <v xml:space="preserve"> </v>
      </c>
      <c r="H61" s="37" t="str">
        <f>Dersİçi2Veri!K49</f>
        <v xml:space="preserve"> </v>
      </c>
      <c r="I61" s="37" t="str">
        <f>Dersİçi2Veri!L49</f>
        <v xml:space="preserve"> </v>
      </c>
      <c r="J61" s="37" t="str">
        <f>Dersİçi2Veri!N49</f>
        <v xml:space="preserve"> </v>
      </c>
      <c r="K61" s="37" t="str">
        <f>Dersİçi2Veri!O49</f>
        <v xml:space="preserve"> </v>
      </c>
      <c r="L61" s="37" t="str">
        <f>Dersİçi2Veri!P49</f>
        <v xml:space="preserve"> </v>
      </c>
      <c r="M61" s="37" t="str">
        <f>Dersİçi2Veri!Q49</f>
        <v xml:space="preserve"> </v>
      </c>
      <c r="N61" s="37" t="str">
        <f>Dersİçi2Veri!R49</f>
        <v xml:space="preserve"> </v>
      </c>
      <c r="O61" s="37" t="str">
        <f>Dersİçi2Veri!S49</f>
        <v xml:space="preserve"> </v>
      </c>
      <c r="P61" s="37" t="str">
        <f>Dersİçi2Veri!T49</f>
        <v xml:space="preserve"> </v>
      </c>
      <c r="Q61" s="37" t="str">
        <f>Dersİçi2Veri!U49</f>
        <v xml:space="preserve"> </v>
      </c>
      <c r="R61" s="37" t="str">
        <f>Dersİçi2Veri!V49</f>
        <v xml:space="preserve"> </v>
      </c>
      <c r="S61" s="37" t="str">
        <f>Dersİçi2Veri!W49</f>
        <v xml:space="preserve"> </v>
      </c>
      <c r="T61" s="37" t="str">
        <f>Dersİçi2Veri!Y49</f>
        <v xml:space="preserve"> </v>
      </c>
      <c r="U61" s="37" t="str">
        <f>Dersİçi2Veri!Z49</f>
        <v xml:space="preserve"> </v>
      </c>
      <c r="V61" s="37" t="str">
        <f>Dersİçi2Veri!AA49</f>
        <v xml:space="preserve"> </v>
      </c>
      <c r="W61" s="37" t="str">
        <f>Dersİçi2Veri!AB49</f>
        <v xml:space="preserve"> </v>
      </c>
      <c r="X61" s="37" t="str">
        <f>Dersİçi2Veri!AC49</f>
        <v xml:space="preserve"> </v>
      </c>
      <c r="Y61" s="36">
        <f>Eokul!K93</f>
        <v>0</v>
      </c>
      <c r="Z61" s="34"/>
      <c r="AA61" s="34"/>
      <c r="AB61" s="34"/>
      <c r="AC61" s="34"/>
      <c r="AD61" s="34"/>
      <c r="AE61" s="34"/>
      <c r="AF61" s="34"/>
      <c r="AG61" s="34"/>
      <c r="AH61" s="34"/>
      <c r="AI61" s="34"/>
      <c r="AJ61" s="34"/>
      <c r="AK61" s="34"/>
    </row>
    <row r="62" spans="1:37" s="38" customFormat="1" ht="12" customHeight="1" x14ac:dyDescent="0.3">
      <c r="A62" s="34"/>
      <c r="B62" s="39">
        <v>46</v>
      </c>
      <c r="C62" s="44">
        <f>Eokul!B95</f>
        <v>0</v>
      </c>
      <c r="D62" s="44">
        <f>Eokul!C95</f>
        <v>0</v>
      </c>
      <c r="E62" s="41" t="str">
        <f>Dersİçi2Veri!H50</f>
        <v xml:space="preserve"> </v>
      </c>
      <c r="F62" s="41" t="str">
        <f>Dersİçi2Veri!I50</f>
        <v xml:space="preserve"> </v>
      </c>
      <c r="G62" s="41" t="str">
        <f>Dersİçi2Veri!J50</f>
        <v xml:space="preserve"> </v>
      </c>
      <c r="H62" s="41" t="str">
        <f>Dersİçi2Veri!K50</f>
        <v xml:space="preserve"> </v>
      </c>
      <c r="I62" s="41" t="str">
        <f>Dersİçi2Veri!L50</f>
        <v xml:space="preserve"> </v>
      </c>
      <c r="J62" s="41" t="str">
        <f>Dersİçi2Veri!N50</f>
        <v xml:space="preserve"> </v>
      </c>
      <c r="K62" s="41" t="str">
        <f>Dersİçi2Veri!O50</f>
        <v xml:space="preserve"> </v>
      </c>
      <c r="L62" s="41" t="str">
        <f>Dersİçi2Veri!P50</f>
        <v xml:space="preserve"> </v>
      </c>
      <c r="M62" s="41" t="str">
        <f>Dersİçi2Veri!Q50</f>
        <v xml:space="preserve"> </v>
      </c>
      <c r="N62" s="41" t="str">
        <f>Dersİçi2Veri!R50</f>
        <v xml:space="preserve"> </v>
      </c>
      <c r="O62" s="41" t="str">
        <f>Dersİçi2Veri!S50</f>
        <v xml:space="preserve"> </v>
      </c>
      <c r="P62" s="41" t="str">
        <f>Dersİçi2Veri!T50</f>
        <v xml:space="preserve"> </v>
      </c>
      <c r="Q62" s="41" t="str">
        <f>Dersİçi2Veri!U50</f>
        <v xml:space="preserve"> </v>
      </c>
      <c r="R62" s="41" t="str">
        <f>Dersİçi2Veri!V50</f>
        <v xml:space="preserve"> </v>
      </c>
      <c r="S62" s="41" t="str">
        <f>Dersİçi2Veri!W50</f>
        <v xml:space="preserve"> </v>
      </c>
      <c r="T62" s="41" t="str">
        <f>Dersİçi2Veri!Y50</f>
        <v xml:space="preserve"> </v>
      </c>
      <c r="U62" s="41" t="str">
        <f>Dersİçi2Veri!Z50</f>
        <v xml:space="preserve"> </v>
      </c>
      <c r="V62" s="41" t="str">
        <f>Dersİçi2Veri!AA50</f>
        <v xml:space="preserve"> </v>
      </c>
      <c r="W62" s="41" t="str">
        <f>Dersİçi2Veri!AB50</f>
        <v xml:space="preserve"> </v>
      </c>
      <c r="X62" s="41" t="str">
        <f>Dersİçi2Veri!AC50</f>
        <v xml:space="preserve"> </v>
      </c>
      <c r="Y62" s="42">
        <f>Eokul!K95</f>
        <v>0</v>
      </c>
      <c r="Z62" s="34"/>
      <c r="AA62" s="34"/>
      <c r="AB62" s="34"/>
      <c r="AC62" s="34"/>
      <c r="AD62" s="34"/>
      <c r="AE62" s="34"/>
      <c r="AF62" s="34"/>
      <c r="AG62" s="34"/>
      <c r="AH62" s="34"/>
      <c r="AI62" s="34"/>
      <c r="AJ62" s="34"/>
      <c r="AK62" s="34"/>
    </row>
    <row r="63" spans="1:37" s="38" customFormat="1" ht="12" customHeight="1" x14ac:dyDescent="0.3">
      <c r="A63" s="34"/>
      <c r="B63" s="35">
        <v>47</v>
      </c>
      <c r="C63" s="43">
        <f>Eokul!B97</f>
        <v>0</v>
      </c>
      <c r="D63" s="43">
        <f>Eokul!C97</f>
        <v>0</v>
      </c>
      <c r="E63" s="37" t="str">
        <f>Dersİçi2Veri!H51</f>
        <v xml:space="preserve"> </v>
      </c>
      <c r="F63" s="37" t="str">
        <f>Dersİçi2Veri!I51</f>
        <v xml:space="preserve"> </v>
      </c>
      <c r="G63" s="37" t="str">
        <f>Dersİçi2Veri!J51</f>
        <v xml:space="preserve"> </v>
      </c>
      <c r="H63" s="37" t="str">
        <f>Dersİçi2Veri!K51</f>
        <v xml:space="preserve"> </v>
      </c>
      <c r="I63" s="37" t="str">
        <f>Dersİçi2Veri!L51</f>
        <v xml:space="preserve"> </v>
      </c>
      <c r="J63" s="37" t="str">
        <f>Dersİçi2Veri!N51</f>
        <v xml:space="preserve"> </v>
      </c>
      <c r="K63" s="37" t="str">
        <f>Dersİçi2Veri!O51</f>
        <v xml:space="preserve"> </v>
      </c>
      <c r="L63" s="37" t="str">
        <f>Dersİçi2Veri!P51</f>
        <v xml:space="preserve"> </v>
      </c>
      <c r="M63" s="37" t="str">
        <f>Dersİçi2Veri!Q51</f>
        <v xml:space="preserve"> </v>
      </c>
      <c r="N63" s="37" t="str">
        <f>Dersİçi2Veri!R51</f>
        <v xml:space="preserve"> </v>
      </c>
      <c r="O63" s="37" t="str">
        <f>Dersİçi2Veri!S51</f>
        <v xml:space="preserve"> </v>
      </c>
      <c r="P63" s="37" t="str">
        <f>Dersİçi2Veri!T51</f>
        <v xml:space="preserve"> </v>
      </c>
      <c r="Q63" s="37" t="str">
        <f>Dersİçi2Veri!U51</f>
        <v xml:space="preserve"> </v>
      </c>
      <c r="R63" s="37" t="str">
        <f>Dersİçi2Veri!V51</f>
        <v xml:space="preserve"> </v>
      </c>
      <c r="S63" s="37" t="str">
        <f>Dersİçi2Veri!W51</f>
        <v xml:space="preserve"> </v>
      </c>
      <c r="T63" s="37" t="str">
        <f>Dersİçi2Veri!Y51</f>
        <v xml:space="preserve"> </v>
      </c>
      <c r="U63" s="37" t="str">
        <f>Dersİçi2Veri!Z51</f>
        <v xml:space="preserve"> </v>
      </c>
      <c r="V63" s="37" t="str">
        <f>Dersİçi2Veri!AA51</f>
        <v xml:space="preserve"> </v>
      </c>
      <c r="W63" s="37" t="str">
        <f>Dersİçi2Veri!AB51</f>
        <v xml:space="preserve"> </v>
      </c>
      <c r="X63" s="37" t="str">
        <f>Dersİçi2Veri!AC51</f>
        <v xml:space="preserve"> </v>
      </c>
      <c r="Y63" s="36">
        <f>Eokul!K97</f>
        <v>0</v>
      </c>
      <c r="Z63" s="34"/>
      <c r="AA63" s="34"/>
      <c r="AB63" s="34"/>
      <c r="AC63" s="34"/>
      <c r="AD63" s="34"/>
      <c r="AE63" s="34"/>
      <c r="AF63" s="34"/>
      <c r="AG63" s="34"/>
      <c r="AH63" s="34"/>
      <c r="AI63" s="34"/>
      <c r="AJ63" s="34"/>
      <c r="AK63" s="34"/>
    </row>
    <row r="64" spans="1:37" s="38" customFormat="1" ht="12" customHeight="1" x14ac:dyDescent="0.3">
      <c r="A64" s="34"/>
      <c r="B64" s="39">
        <v>48</v>
      </c>
      <c r="C64" s="44">
        <f>Eokul!B99</f>
        <v>0</v>
      </c>
      <c r="D64" s="44">
        <f>Eokul!C99</f>
        <v>0</v>
      </c>
      <c r="E64" s="41" t="str">
        <f>Dersİçi2Veri!H52</f>
        <v xml:space="preserve"> </v>
      </c>
      <c r="F64" s="41" t="str">
        <f>Dersİçi2Veri!I52</f>
        <v xml:space="preserve"> </v>
      </c>
      <c r="G64" s="41" t="str">
        <f>Dersİçi2Veri!J52</f>
        <v xml:space="preserve"> </v>
      </c>
      <c r="H64" s="41" t="str">
        <f>Dersİçi2Veri!K52</f>
        <v xml:space="preserve"> </v>
      </c>
      <c r="I64" s="41" t="str">
        <f>Dersİçi2Veri!L52</f>
        <v xml:space="preserve"> </v>
      </c>
      <c r="J64" s="41" t="str">
        <f>Dersİçi2Veri!N52</f>
        <v xml:space="preserve"> </v>
      </c>
      <c r="K64" s="41" t="str">
        <f>Dersİçi2Veri!O52</f>
        <v xml:space="preserve"> </v>
      </c>
      <c r="L64" s="41" t="str">
        <f>Dersİçi2Veri!P52</f>
        <v xml:space="preserve"> </v>
      </c>
      <c r="M64" s="41" t="str">
        <f>Dersİçi2Veri!Q52</f>
        <v xml:space="preserve"> </v>
      </c>
      <c r="N64" s="41" t="str">
        <f>Dersİçi2Veri!R52</f>
        <v xml:space="preserve"> </v>
      </c>
      <c r="O64" s="41" t="str">
        <f>Dersİçi2Veri!S52</f>
        <v xml:space="preserve"> </v>
      </c>
      <c r="P64" s="41" t="str">
        <f>Dersİçi2Veri!T52</f>
        <v xml:space="preserve"> </v>
      </c>
      <c r="Q64" s="41" t="str">
        <f>Dersİçi2Veri!U52</f>
        <v xml:space="preserve"> </v>
      </c>
      <c r="R64" s="41" t="str">
        <f>Dersİçi2Veri!V52</f>
        <v xml:space="preserve"> </v>
      </c>
      <c r="S64" s="41" t="str">
        <f>Dersİçi2Veri!W52</f>
        <v xml:space="preserve"> </v>
      </c>
      <c r="T64" s="41" t="str">
        <f>Dersİçi2Veri!Y52</f>
        <v xml:space="preserve"> </v>
      </c>
      <c r="U64" s="41" t="str">
        <f>Dersİçi2Veri!Z52</f>
        <v xml:space="preserve"> </v>
      </c>
      <c r="V64" s="41" t="str">
        <f>Dersİçi2Veri!AA52</f>
        <v xml:space="preserve"> </v>
      </c>
      <c r="W64" s="41" t="str">
        <f>Dersİçi2Veri!AB52</f>
        <v xml:space="preserve"> </v>
      </c>
      <c r="X64" s="41" t="str">
        <f>Dersİçi2Veri!AC52</f>
        <v xml:space="preserve"> </v>
      </c>
      <c r="Y64" s="42">
        <f>Eokul!K99</f>
        <v>0</v>
      </c>
      <c r="Z64" s="34"/>
      <c r="AA64" s="34"/>
      <c r="AB64" s="34"/>
      <c r="AC64" s="34"/>
      <c r="AD64" s="34"/>
      <c r="AE64" s="34"/>
      <c r="AF64" s="34"/>
      <c r="AG64" s="34"/>
      <c r="AH64" s="34"/>
      <c r="AI64" s="34"/>
      <c r="AJ64" s="34"/>
      <c r="AK64" s="34"/>
    </row>
    <row r="65" spans="1:37" s="38" customFormat="1" ht="12" customHeight="1" x14ac:dyDescent="0.3">
      <c r="A65" s="34"/>
      <c r="B65" s="35">
        <v>49</v>
      </c>
      <c r="C65" s="43">
        <f>Eokul!B101</f>
        <v>0</v>
      </c>
      <c r="D65" s="43">
        <f>Eokul!C101</f>
        <v>0</v>
      </c>
      <c r="E65" s="37" t="str">
        <f>Dersİçi2Veri!H53</f>
        <v xml:space="preserve"> </v>
      </c>
      <c r="F65" s="37" t="str">
        <f>Dersİçi2Veri!I53</f>
        <v xml:space="preserve"> </v>
      </c>
      <c r="G65" s="37" t="str">
        <f>Dersİçi2Veri!J53</f>
        <v xml:space="preserve"> </v>
      </c>
      <c r="H65" s="37" t="str">
        <f>Dersİçi2Veri!K53</f>
        <v xml:space="preserve"> </v>
      </c>
      <c r="I65" s="37" t="str">
        <f>Dersİçi2Veri!L53</f>
        <v xml:space="preserve"> </v>
      </c>
      <c r="J65" s="37" t="str">
        <f>Dersİçi2Veri!N53</f>
        <v xml:space="preserve"> </v>
      </c>
      <c r="K65" s="37" t="str">
        <f>Dersİçi2Veri!O53</f>
        <v xml:space="preserve"> </v>
      </c>
      <c r="L65" s="37" t="str">
        <f>Dersİçi2Veri!P53</f>
        <v xml:space="preserve"> </v>
      </c>
      <c r="M65" s="37" t="str">
        <f>Dersİçi2Veri!Q53</f>
        <v xml:space="preserve"> </v>
      </c>
      <c r="N65" s="37" t="str">
        <f>Dersİçi2Veri!R53</f>
        <v xml:space="preserve"> </v>
      </c>
      <c r="O65" s="37" t="str">
        <f>Dersİçi2Veri!S53</f>
        <v xml:space="preserve"> </v>
      </c>
      <c r="P65" s="37" t="str">
        <f>Dersİçi2Veri!T53</f>
        <v xml:space="preserve"> </v>
      </c>
      <c r="Q65" s="37" t="str">
        <f>Dersİçi2Veri!U53</f>
        <v xml:space="preserve"> </v>
      </c>
      <c r="R65" s="37" t="str">
        <f>Dersİçi2Veri!V53</f>
        <v xml:space="preserve"> </v>
      </c>
      <c r="S65" s="37" t="str">
        <f>Dersİçi2Veri!W53</f>
        <v xml:space="preserve"> </v>
      </c>
      <c r="T65" s="37" t="str">
        <f>Dersİçi2Veri!Y53</f>
        <v xml:space="preserve"> </v>
      </c>
      <c r="U65" s="37" t="str">
        <f>Dersİçi2Veri!Z53</f>
        <v xml:space="preserve"> </v>
      </c>
      <c r="V65" s="37" t="str">
        <f>Dersİçi2Veri!AA53</f>
        <v xml:space="preserve"> </v>
      </c>
      <c r="W65" s="37" t="str">
        <f>Dersİçi2Veri!AB53</f>
        <v xml:space="preserve"> </v>
      </c>
      <c r="X65" s="37" t="str">
        <f>Dersİçi2Veri!AC53</f>
        <v xml:space="preserve"> </v>
      </c>
      <c r="Y65" s="36">
        <f>Eokul!K101</f>
        <v>0</v>
      </c>
      <c r="Z65" s="34"/>
      <c r="AA65" s="34"/>
      <c r="AB65" s="34"/>
      <c r="AC65" s="34"/>
      <c r="AD65" s="34"/>
      <c r="AE65" s="34"/>
      <c r="AF65" s="34"/>
      <c r="AG65" s="34"/>
      <c r="AH65" s="34"/>
      <c r="AI65" s="34"/>
      <c r="AJ65" s="34"/>
      <c r="AK65" s="34"/>
    </row>
    <row r="66" spans="1:37" s="38" customFormat="1" ht="12" customHeight="1" x14ac:dyDescent="0.3">
      <c r="A66" s="34"/>
      <c r="B66" s="39">
        <v>50</v>
      </c>
      <c r="C66" s="44">
        <f>Eokul!B103</f>
        <v>0</v>
      </c>
      <c r="D66" s="44">
        <f>Eokul!C103</f>
        <v>0</v>
      </c>
      <c r="E66" s="41" t="str">
        <f>Dersİçi2Veri!H54</f>
        <v xml:space="preserve"> </v>
      </c>
      <c r="F66" s="41" t="str">
        <f>Dersİçi2Veri!I54</f>
        <v xml:space="preserve"> </v>
      </c>
      <c r="G66" s="41" t="str">
        <f>Dersİçi2Veri!J54</f>
        <v xml:space="preserve"> </v>
      </c>
      <c r="H66" s="41" t="str">
        <f>Dersİçi2Veri!K54</f>
        <v xml:space="preserve"> </v>
      </c>
      <c r="I66" s="41" t="str">
        <f>Dersİçi2Veri!L54</f>
        <v xml:space="preserve"> </v>
      </c>
      <c r="J66" s="41" t="str">
        <f>Dersİçi2Veri!N54</f>
        <v xml:space="preserve"> </v>
      </c>
      <c r="K66" s="41" t="str">
        <f>Dersİçi2Veri!O54</f>
        <v xml:space="preserve"> </v>
      </c>
      <c r="L66" s="41" t="str">
        <f>Dersİçi2Veri!P54</f>
        <v xml:space="preserve"> </v>
      </c>
      <c r="M66" s="41" t="str">
        <f>Dersİçi2Veri!Q54</f>
        <v xml:space="preserve"> </v>
      </c>
      <c r="N66" s="41" t="str">
        <f>Dersİçi2Veri!R54</f>
        <v xml:space="preserve"> </v>
      </c>
      <c r="O66" s="41" t="str">
        <f>Dersİçi2Veri!S54</f>
        <v xml:space="preserve"> </v>
      </c>
      <c r="P66" s="41" t="str">
        <f>Dersİçi2Veri!T54</f>
        <v xml:space="preserve"> </v>
      </c>
      <c r="Q66" s="41" t="str">
        <f>Dersİçi2Veri!U54</f>
        <v xml:space="preserve"> </v>
      </c>
      <c r="R66" s="41" t="str">
        <f>Dersİçi2Veri!V54</f>
        <v xml:space="preserve"> </v>
      </c>
      <c r="S66" s="41" t="str">
        <f>Dersİçi2Veri!W54</f>
        <v xml:space="preserve"> </v>
      </c>
      <c r="T66" s="41" t="str">
        <f>Dersİçi2Veri!Y54</f>
        <v xml:space="preserve"> </v>
      </c>
      <c r="U66" s="41" t="str">
        <f>Dersİçi2Veri!Z54</f>
        <v xml:space="preserve"> </v>
      </c>
      <c r="V66" s="41" t="str">
        <f>Dersİçi2Veri!AA54</f>
        <v xml:space="preserve"> </v>
      </c>
      <c r="W66" s="41" t="str">
        <f>Dersİçi2Veri!AB54</f>
        <v xml:space="preserve"> </v>
      </c>
      <c r="X66" s="41" t="str">
        <f>Dersİçi2Veri!AC54</f>
        <v xml:space="preserve"> </v>
      </c>
      <c r="Y66" s="42">
        <f>Eokul!K103</f>
        <v>0</v>
      </c>
      <c r="Z66" s="34"/>
      <c r="AA66" s="34"/>
      <c r="AB66" s="34"/>
      <c r="AC66" s="34"/>
      <c r="AD66" s="34"/>
      <c r="AE66" s="34"/>
      <c r="AF66" s="34"/>
      <c r="AG66" s="34"/>
      <c r="AH66" s="34"/>
      <c r="AI66" s="34"/>
      <c r="AJ66" s="34"/>
      <c r="AK66" s="34"/>
    </row>
    <row r="67" spans="1:37" s="38" customFormat="1" ht="12" customHeight="1" x14ac:dyDescent="0.3">
      <c r="A67" s="34"/>
      <c r="B67" s="35">
        <v>51</v>
      </c>
      <c r="C67" s="43">
        <f>Eokul!B105</f>
        <v>0</v>
      </c>
      <c r="D67" s="43">
        <f>Eokul!C105</f>
        <v>0</v>
      </c>
      <c r="E67" s="37" t="str">
        <f>Dersİçi2Veri!H55</f>
        <v xml:space="preserve"> </v>
      </c>
      <c r="F67" s="37" t="str">
        <f>Dersİçi2Veri!I55</f>
        <v xml:space="preserve"> </v>
      </c>
      <c r="G67" s="37" t="str">
        <f>Dersİçi2Veri!J55</f>
        <v xml:space="preserve"> </v>
      </c>
      <c r="H67" s="37" t="str">
        <f>Dersİçi2Veri!K55</f>
        <v xml:space="preserve"> </v>
      </c>
      <c r="I67" s="37" t="str">
        <f>Dersİçi2Veri!L55</f>
        <v xml:space="preserve"> </v>
      </c>
      <c r="J67" s="37" t="str">
        <f>Dersİçi2Veri!N55</f>
        <v xml:space="preserve"> </v>
      </c>
      <c r="K67" s="37" t="str">
        <f>Dersİçi2Veri!O55</f>
        <v xml:space="preserve"> </v>
      </c>
      <c r="L67" s="37" t="str">
        <f>Dersİçi2Veri!P55</f>
        <v xml:space="preserve"> </v>
      </c>
      <c r="M67" s="37" t="str">
        <f>Dersİçi2Veri!Q55</f>
        <v xml:space="preserve"> </v>
      </c>
      <c r="N67" s="37" t="str">
        <f>Dersİçi2Veri!R55</f>
        <v xml:space="preserve"> </v>
      </c>
      <c r="O67" s="37" t="str">
        <f>Dersİçi2Veri!S55</f>
        <v xml:space="preserve"> </v>
      </c>
      <c r="P67" s="37" t="str">
        <f>Dersİçi2Veri!T55</f>
        <v xml:space="preserve"> </v>
      </c>
      <c r="Q67" s="37" t="str">
        <f>Dersİçi2Veri!U55</f>
        <v xml:space="preserve"> </v>
      </c>
      <c r="R67" s="37" t="str">
        <f>Dersİçi2Veri!V55</f>
        <v xml:space="preserve"> </v>
      </c>
      <c r="S67" s="37" t="str">
        <f>Dersİçi2Veri!W55</f>
        <v xml:space="preserve"> </v>
      </c>
      <c r="T67" s="37" t="str">
        <f>Dersİçi2Veri!Y55</f>
        <v xml:space="preserve"> </v>
      </c>
      <c r="U67" s="37" t="str">
        <f>Dersİçi2Veri!Z55</f>
        <v xml:space="preserve"> </v>
      </c>
      <c r="V67" s="37" t="str">
        <f>Dersİçi2Veri!AA55</f>
        <v xml:space="preserve"> </v>
      </c>
      <c r="W67" s="37" t="str">
        <f>Dersİçi2Veri!AB55</f>
        <v xml:space="preserve"> </v>
      </c>
      <c r="X67" s="37" t="str">
        <f>Dersİçi2Veri!AC55</f>
        <v xml:space="preserve"> </v>
      </c>
      <c r="Y67" s="36">
        <f>Eokul!K105</f>
        <v>0</v>
      </c>
      <c r="Z67" s="34"/>
      <c r="AA67" s="34"/>
      <c r="AB67" s="34"/>
      <c r="AC67" s="34"/>
      <c r="AD67" s="34"/>
      <c r="AE67" s="34"/>
      <c r="AF67" s="34"/>
      <c r="AG67" s="34"/>
      <c r="AH67" s="34"/>
      <c r="AI67" s="34"/>
      <c r="AJ67" s="34"/>
      <c r="AK67" s="34"/>
    </row>
    <row r="68" spans="1:37" s="38" customFormat="1" ht="12" customHeight="1" x14ac:dyDescent="0.3">
      <c r="A68" s="34"/>
      <c r="B68" s="39">
        <v>52</v>
      </c>
      <c r="C68" s="44">
        <f>Eokul!B107</f>
        <v>0</v>
      </c>
      <c r="D68" s="44">
        <f>Eokul!C107</f>
        <v>0</v>
      </c>
      <c r="E68" s="41" t="str">
        <f>Dersİçi2Veri!H56</f>
        <v xml:space="preserve"> </v>
      </c>
      <c r="F68" s="41" t="str">
        <f>Dersİçi2Veri!I56</f>
        <v xml:space="preserve"> </v>
      </c>
      <c r="G68" s="41" t="str">
        <f>Dersİçi2Veri!J56</f>
        <v xml:space="preserve"> </v>
      </c>
      <c r="H68" s="41" t="str">
        <f>Dersİçi2Veri!K56</f>
        <v xml:space="preserve"> </v>
      </c>
      <c r="I68" s="41" t="str">
        <f>Dersİçi2Veri!L56</f>
        <v xml:space="preserve"> </v>
      </c>
      <c r="J68" s="41" t="str">
        <f>Dersİçi2Veri!N56</f>
        <v xml:space="preserve"> </v>
      </c>
      <c r="K68" s="41" t="str">
        <f>Dersİçi2Veri!O56</f>
        <v xml:space="preserve"> </v>
      </c>
      <c r="L68" s="41" t="str">
        <f>Dersİçi2Veri!P56</f>
        <v xml:space="preserve"> </v>
      </c>
      <c r="M68" s="41" t="str">
        <f>Dersİçi2Veri!Q56</f>
        <v xml:space="preserve"> </v>
      </c>
      <c r="N68" s="41" t="str">
        <f>Dersİçi2Veri!R56</f>
        <v xml:space="preserve"> </v>
      </c>
      <c r="O68" s="41" t="str">
        <f>Dersİçi2Veri!S56</f>
        <v xml:space="preserve"> </v>
      </c>
      <c r="P68" s="41" t="str">
        <f>Dersİçi2Veri!T56</f>
        <v xml:space="preserve"> </v>
      </c>
      <c r="Q68" s="41" t="str">
        <f>Dersİçi2Veri!U56</f>
        <v xml:space="preserve"> </v>
      </c>
      <c r="R68" s="41" t="str">
        <f>Dersİçi2Veri!V56</f>
        <v xml:space="preserve"> </v>
      </c>
      <c r="S68" s="41" t="str">
        <f>Dersİçi2Veri!W56</f>
        <v xml:space="preserve"> </v>
      </c>
      <c r="T68" s="41" t="str">
        <f>Dersİçi2Veri!Y56</f>
        <v xml:space="preserve"> </v>
      </c>
      <c r="U68" s="41" t="str">
        <f>Dersİçi2Veri!Z56</f>
        <v xml:space="preserve"> </v>
      </c>
      <c r="V68" s="41" t="str">
        <f>Dersİçi2Veri!AA56</f>
        <v xml:space="preserve"> </v>
      </c>
      <c r="W68" s="41" t="str">
        <f>Dersİçi2Veri!AB56</f>
        <v xml:space="preserve"> </v>
      </c>
      <c r="X68" s="41" t="str">
        <f>Dersİçi2Veri!AC56</f>
        <v xml:space="preserve"> </v>
      </c>
      <c r="Y68" s="42">
        <f>Eokul!K107</f>
        <v>0</v>
      </c>
      <c r="Z68" s="34"/>
      <c r="AA68" s="34"/>
      <c r="AB68" s="34"/>
      <c r="AC68" s="34"/>
      <c r="AD68" s="34"/>
      <c r="AE68" s="34"/>
      <c r="AF68" s="34"/>
      <c r="AG68" s="34"/>
      <c r="AH68" s="34"/>
      <c r="AI68" s="34"/>
      <c r="AJ68" s="34"/>
      <c r="AK68" s="34"/>
    </row>
    <row r="69" spans="1:37" s="38" customFormat="1" ht="12" customHeight="1" x14ac:dyDescent="0.3">
      <c r="A69" s="34"/>
      <c r="B69" s="35">
        <v>53</v>
      </c>
      <c r="C69" s="43">
        <f>Eokul!B109</f>
        <v>0</v>
      </c>
      <c r="D69" s="43">
        <f>Eokul!C109</f>
        <v>0</v>
      </c>
      <c r="E69" s="37" t="str">
        <f>Dersİçi2Veri!H57</f>
        <v xml:space="preserve"> </v>
      </c>
      <c r="F69" s="37" t="str">
        <f>Dersİçi2Veri!I57</f>
        <v xml:space="preserve"> </v>
      </c>
      <c r="G69" s="37" t="str">
        <f>Dersİçi2Veri!J57</f>
        <v xml:space="preserve"> </v>
      </c>
      <c r="H69" s="37" t="str">
        <f>Dersİçi2Veri!K57</f>
        <v xml:space="preserve"> </v>
      </c>
      <c r="I69" s="37" t="str">
        <f>Dersİçi2Veri!L57</f>
        <v xml:space="preserve"> </v>
      </c>
      <c r="J69" s="37" t="str">
        <f>Dersİçi2Veri!N57</f>
        <v xml:space="preserve"> </v>
      </c>
      <c r="K69" s="37" t="str">
        <f>Dersİçi2Veri!O57</f>
        <v xml:space="preserve"> </v>
      </c>
      <c r="L69" s="37" t="str">
        <f>Dersİçi2Veri!P57</f>
        <v xml:space="preserve"> </v>
      </c>
      <c r="M69" s="37" t="str">
        <f>Dersİçi2Veri!Q57</f>
        <v xml:space="preserve"> </v>
      </c>
      <c r="N69" s="37" t="str">
        <f>Dersİçi2Veri!R57</f>
        <v xml:space="preserve"> </v>
      </c>
      <c r="O69" s="37" t="str">
        <f>Dersİçi2Veri!S57</f>
        <v xml:space="preserve"> </v>
      </c>
      <c r="P69" s="37" t="str">
        <f>Dersİçi2Veri!T57</f>
        <v xml:space="preserve"> </v>
      </c>
      <c r="Q69" s="37" t="str">
        <f>Dersİçi2Veri!U57</f>
        <v xml:space="preserve"> </v>
      </c>
      <c r="R69" s="37" t="str">
        <f>Dersİçi2Veri!V57</f>
        <v xml:space="preserve"> </v>
      </c>
      <c r="S69" s="37" t="str">
        <f>Dersİçi2Veri!W57</f>
        <v xml:space="preserve"> </v>
      </c>
      <c r="T69" s="37" t="str">
        <f>Dersİçi2Veri!Y57</f>
        <v xml:space="preserve"> </v>
      </c>
      <c r="U69" s="37" t="str">
        <f>Dersİçi2Veri!Z57</f>
        <v xml:space="preserve"> </v>
      </c>
      <c r="V69" s="37" t="str">
        <f>Dersİçi2Veri!AA57</f>
        <v xml:space="preserve"> </v>
      </c>
      <c r="W69" s="37" t="str">
        <f>Dersİçi2Veri!AB57</f>
        <v xml:space="preserve"> </v>
      </c>
      <c r="X69" s="37" t="str">
        <f>Dersİçi2Veri!AC57</f>
        <v xml:space="preserve"> </v>
      </c>
      <c r="Y69" s="36">
        <f>Eokul!K109</f>
        <v>0</v>
      </c>
      <c r="Z69" s="34"/>
      <c r="AA69" s="34"/>
      <c r="AB69" s="34"/>
      <c r="AC69" s="34"/>
      <c r="AD69" s="34"/>
      <c r="AE69" s="34"/>
      <c r="AF69" s="34"/>
      <c r="AG69" s="34"/>
      <c r="AH69" s="34"/>
      <c r="AI69" s="34"/>
      <c r="AJ69" s="34"/>
      <c r="AK69" s="34"/>
    </row>
    <row r="70" spans="1:37" s="38" customFormat="1" ht="12" customHeight="1" x14ac:dyDescent="0.3">
      <c r="A70" s="34"/>
      <c r="B70" s="39">
        <v>54</v>
      </c>
      <c r="C70" s="44">
        <f>Eokul!B111</f>
        <v>0</v>
      </c>
      <c r="D70" s="44">
        <f>Eokul!C111</f>
        <v>0</v>
      </c>
      <c r="E70" s="41" t="str">
        <f>Dersİçi2Veri!H58</f>
        <v xml:space="preserve"> </v>
      </c>
      <c r="F70" s="41" t="str">
        <f>Dersİçi2Veri!I58</f>
        <v xml:space="preserve"> </v>
      </c>
      <c r="G70" s="41" t="str">
        <f>Dersİçi2Veri!J58</f>
        <v xml:space="preserve"> </v>
      </c>
      <c r="H70" s="41" t="str">
        <f>Dersİçi2Veri!K58</f>
        <v xml:space="preserve"> </v>
      </c>
      <c r="I70" s="41" t="str">
        <f>Dersİçi2Veri!L58</f>
        <v xml:space="preserve"> </v>
      </c>
      <c r="J70" s="41" t="str">
        <f>Dersİçi2Veri!N58</f>
        <v xml:space="preserve"> </v>
      </c>
      <c r="K70" s="41" t="str">
        <f>Dersİçi2Veri!O58</f>
        <v xml:space="preserve"> </v>
      </c>
      <c r="L70" s="41" t="str">
        <f>Dersİçi2Veri!P58</f>
        <v xml:space="preserve"> </v>
      </c>
      <c r="M70" s="41" t="str">
        <f>Dersİçi2Veri!Q58</f>
        <v xml:space="preserve"> </v>
      </c>
      <c r="N70" s="41" t="str">
        <f>Dersİçi2Veri!R58</f>
        <v xml:space="preserve"> </v>
      </c>
      <c r="O70" s="41" t="str">
        <f>Dersİçi2Veri!S58</f>
        <v xml:space="preserve"> </v>
      </c>
      <c r="P70" s="41" t="str">
        <f>Dersİçi2Veri!T58</f>
        <v xml:space="preserve"> </v>
      </c>
      <c r="Q70" s="41" t="str">
        <f>Dersİçi2Veri!U58</f>
        <v xml:space="preserve"> </v>
      </c>
      <c r="R70" s="41" t="str">
        <f>Dersİçi2Veri!V58</f>
        <v xml:space="preserve"> </v>
      </c>
      <c r="S70" s="41" t="str">
        <f>Dersİçi2Veri!W58</f>
        <v xml:space="preserve"> </v>
      </c>
      <c r="T70" s="41" t="str">
        <f>Dersİçi2Veri!Y58</f>
        <v xml:space="preserve"> </v>
      </c>
      <c r="U70" s="41" t="str">
        <f>Dersİçi2Veri!Z58</f>
        <v xml:space="preserve"> </v>
      </c>
      <c r="V70" s="41" t="str">
        <f>Dersİçi2Veri!AA58</f>
        <v xml:space="preserve"> </v>
      </c>
      <c r="W70" s="41" t="str">
        <f>Dersİçi2Veri!AB58</f>
        <v xml:space="preserve"> </v>
      </c>
      <c r="X70" s="41" t="str">
        <f>Dersİçi2Veri!AC58</f>
        <v xml:space="preserve"> </v>
      </c>
      <c r="Y70" s="42">
        <f>Eokul!K111</f>
        <v>0</v>
      </c>
      <c r="Z70" s="34"/>
      <c r="AA70" s="34"/>
      <c r="AB70" s="34"/>
      <c r="AC70" s="34"/>
      <c r="AD70" s="34"/>
      <c r="AE70" s="34"/>
      <c r="AF70" s="34"/>
      <c r="AG70" s="34"/>
      <c r="AH70" s="34"/>
      <c r="AI70" s="34"/>
      <c r="AJ70" s="34"/>
      <c r="AK70" s="34"/>
    </row>
    <row r="71" spans="1:37" s="38" customFormat="1" ht="12" customHeight="1" x14ac:dyDescent="0.3">
      <c r="A71" s="34"/>
      <c r="B71" s="35">
        <v>55</v>
      </c>
      <c r="C71" s="43">
        <f>Eokul!B113</f>
        <v>0</v>
      </c>
      <c r="D71" s="43">
        <f>Eokul!C113</f>
        <v>0</v>
      </c>
      <c r="E71" s="37" t="str">
        <f>Dersİçi2Veri!H59</f>
        <v xml:space="preserve"> </v>
      </c>
      <c r="F71" s="37" t="str">
        <f>Dersİçi2Veri!I59</f>
        <v xml:space="preserve"> </v>
      </c>
      <c r="G71" s="37" t="str">
        <f>Dersİçi2Veri!J59</f>
        <v xml:space="preserve"> </v>
      </c>
      <c r="H71" s="37" t="str">
        <f>Dersİçi2Veri!K59</f>
        <v xml:space="preserve"> </v>
      </c>
      <c r="I71" s="37" t="str">
        <f>Dersİçi2Veri!L59</f>
        <v xml:space="preserve"> </v>
      </c>
      <c r="J71" s="37" t="str">
        <f>Dersİçi2Veri!N59</f>
        <v xml:space="preserve"> </v>
      </c>
      <c r="K71" s="37" t="str">
        <f>Dersİçi2Veri!O59</f>
        <v xml:space="preserve"> </v>
      </c>
      <c r="L71" s="37" t="str">
        <f>Dersİçi2Veri!P59</f>
        <v xml:space="preserve"> </v>
      </c>
      <c r="M71" s="37" t="str">
        <f>Dersİçi2Veri!Q59</f>
        <v xml:space="preserve"> </v>
      </c>
      <c r="N71" s="37" t="str">
        <f>Dersİçi2Veri!R59</f>
        <v xml:space="preserve"> </v>
      </c>
      <c r="O71" s="37" t="str">
        <f>Dersİçi2Veri!S59</f>
        <v xml:space="preserve"> </v>
      </c>
      <c r="P71" s="37" t="str">
        <f>Dersİçi2Veri!T59</f>
        <v xml:space="preserve"> </v>
      </c>
      <c r="Q71" s="37" t="str">
        <f>Dersİçi2Veri!U59</f>
        <v xml:space="preserve"> </v>
      </c>
      <c r="R71" s="37" t="str">
        <f>Dersİçi2Veri!V59</f>
        <v xml:space="preserve"> </v>
      </c>
      <c r="S71" s="37" t="str">
        <f>Dersİçi2Veri!W59</f>
        <v xml:space="preserve"> </v>
      </c>
      <c r="T71" s="37" t="str">
        <f>Dersİçi2Veri!Y59</f>
        <v xml:space="preserve"> </v>
      </c>
      <c r="U71" s="37" t="str">
        <f>Dersİçi2Veri!Z59</f>
        <v xml:space="preserve"> </v>
      </c>
      <c r="V71" s="37" t="str">
        <f>Dersİçi2Veri!AA59</f>
        <v xml:space="preserve"> </v>
      </c>
      <c r="W71" s="37" t="str">
        <f>Dersİçi2Veri!AB59</f>
        <v xml:space="preserve"> </v>
      </c>
      <c r="X71" s="37" t="str">
        <f>Dersİçi2Veri!AC59</f>
        <v xml:space="preserve"> </v>
      </c>
      <c r="Y71" s="36">
        <f>Eokul!K113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6">
    <mergeCell ref="C72:G72"/>
    <mergeCell ref="P72:X72"/>
    <mergeCell ref="G6:G16"/>
    <mergeCell ref="H6:H16"/>
    <mergeCell ref="I6:I16"/>
    <mergeCell ref="J6:J16"/>
    <mergeCell ref="C77:G77"/>
    <mergeCell ref="P77:X77"/>
    <mergeCell ref="C74:G74"/>
    <mergeCell ref="P74:X74"/>
    <mergeCell ref="C75:G75"/>
    <mergeCell ref="P75:X75"/>
    <mergeCell ref="C76:G76"/>
    <mergeCell ref="P76:X76"/>
    <mergeCell ref="C73:G73"/>
    <mergeCell ref="P73:X7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21">
    <tabColor theme="1" tint="4.9989318521683403E-2"/>
  </sheetPr>
  <dimension ref="A1:AD65"/>
  <sheetViews>
    <sheetView workbookViewId="0">
      <selection activeCell="C1" sqref="C1:S3"/>
    </sheetView>
  </sheetViews>
  <sheetFormatPr defaultRowHeight="14.4" x14ac:dyDescent="0.3"/>
  <cols>
    <col min="1" max="1" width="7.109375" customWidth="1"/>
    <col min="2" max="2" width="3.6640625" customWidth="1"/>
  </cols>
  <sheetData>
    <row r="1" spans="1:30" x14ac:dyDescent="0.3">
      <c r="A1" s="83"/>
      <c r="B1" s="83"/>
      <c r="C1" s="84" t="s">
        <v>119</v>
      </c>
      <c r="D1" s="84"/>
      <c r="E1" s="84"/>
      <c r="F1" s="84"/>
      <c r="G1" s="84"/>
      <c r="H1" s="84"/>
      <c r="I1" s="84"/>
      <c r="J1" s="84"/>
      <c r="K1" s="84"/>
      <c r="L1" s="84"/>
      <c r="M1" s="84"/>
      <c r="N1" s="84"/>
      <c r="O1" s="84"/>
      <c r="P1" s="84"/>
      <c r="Q1" s="84"/>
      <c r="R1" s="84"/>
      <c r="S1" s="84"/>
      <c r="T1" s="31"/>
      <c r="U1" s="31"/>
      <c r="V1" s="31"/>
      <c r="W1" s="31"/>
      <c r="X1" s="31"/>
      <c r="Y1" s="31"/>
      <c r="Z1" s="31"/>
      <c r="AA1" s="31"/>
      <c r="AB1" s="31"/>
      <c r="AC1" s="31"/>
      <c r="AD1" s="31"/>
    </row>
    <row r="2" spans="1:30" x14ac:dyDescent="0.3">
      <c r="A2" s="83"/>
      <c r="B2" s="83"/>
      <c r="C2" s="84"/>
      <c r="D2" s="84"/>
      <c r="E2" s="84"/>
      <c r="F2" s="84"/>
      <c r="G2" s="84"/>
      <c r="H2" s="84"/>
      <c r="I2" s="84"/>
      <c r="J2" s="84"/>
      <c r="K2" s="84"/>
      <c r="L2" s="84"/>
      <c r="M2" s="84"/>
      <c r="N2" s="84"/>
      <c r="O2" s="84"/>
      <c r="P2" s="84"/>
      <c r="Q2" s="84"/>
      <c r="R2" s="84"/>
      <c r="S2" s="84"/>
      <c r="T2" s="31"/>
      <c r="U2" s="31"/>
      <c r="V2" s="31"/>
      <c r="W2" s="31"/>
      <c r="X2" s="31"/>
      <c r="Y2" s="31"/>
      <c r="Z2" s="31"/>
      <c r="AA2" s="31"/>
      <c r="AB2" s="31"/>
      <c r="AC2" s="31"/>
      <c r="AD2" s="31"/>
    </row>
    <row r="3" spans="1:30" x14ac:dyDescent="0.3">
      <c r="A3" s="83"/>
      <c r="B3" s="83"/>
      <c r="C3" s="84"/>
      <c r="D3" s="84"/>
      <c r="E3" s="84"/>
      <c r="F3" s="84"/>
      <c r="G3" s="84"/>
      <c r="H3" s="84"/>
      <c r="I3" s="84"/>
      <c r="J3" s="84"/>
      <c r="K3" s="84"/>
      <c r="L3" s="84"/>
      <c r="M3" s="84"/>
      <c r="N3" s="84"/>
      <c r="O3" s="84"/>
      <c r="P3" s="84"/>
      <c r="Q3" s="84"/>
      <c r="R3" s="84"/>
      <c r="S3" s="84"/>
      <c r="T3" s="31"/>
      <c r="U3" s="31"/>
      <c r="V3" s="31"/>
      <c r="W3" s="31"/>
      <c r="X3" s="31"/>
      <c r="Y3" s="31"/>
      <c r="Z3" s="31"/>
      <c r="AA3" s="31"/>
      <c r="AB3" s="31"/>
      <c r="AC3" s="31"/>
      <c r="AD3" s="31"/>
    </row>
    <row r="4" spans="1:30"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x14ac:dyDescent="0.3">
      <c r="A5" s="83"/>
      <c r="B5" s="83"/>
      <c r="C5" s="29"/>
      <c r="D5" s="25">
        <f>Eokul!K5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row>
    <row r="6" spans="1:30" x14ac:dyDescent="0.3">
      <c r="A6" s="83"/>
      <c r="B6" s="83"/>
      <c r="C6" s="29"/>
      <c r="D6" s="25">
        <f>Eokul!K7</f>
        <v>0</v>
      </c>
      <c r="E6" s="25" t="str">
        <f t="shared" ref="E6:E7" si="0">IF(D6=100,"4",IF(D6&gt;80,"4",IF(D6&gt;60,"3",IF(D6&gt;40,"2",IF(D6&gt;20,"1",IF(D6&gt;0,0," "))))))</f>
        <v xml:space="preserve"> </v>
      </c>
      <c r="F6" s="25" t="b">
        <f t="shared" ref="F6:F7" si="1">IF(D6=100,20,IF(D6&gt;80,D6-80,IF(D6&gt;60,D6-60,IF(D6&gt;40,D6-40,IF(D6&gt;20,D6-20,IF(D6&gt;0,D6-0))))))</f>
        <v>0</v>
      </c>
      <c r="G6" s="30"/>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29"/>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29"/>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29"/>
    </row>
    <row r="7" spans="1:30" x14ac:dyDescent="0.3">
      <c r="A7" s="83"/>
      <c r="B7" s="83"/>
      <c r="C7" s="29"/>
      <c r="D7" s="25">
        <f>Eokul!K9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0" x14ac:dyDescent="0.3">
      <c r="A8" s="83"/>
      <c r="B8" s="83"/>
      <c r="C8" s="29"/>
      <c r="D8" s="25">
        <f>Eokul!K11</f>
        <v>0</v>
      </c>
      <c r="E8" s="25" t="str">
        <f t="shared" ref="E8:E64" si="22">IF(D8=100,"4",IF(D8&gt;80,"4",IF(D8&gt;60,"3",IF(D8&gt;40,"2",IF(D8&gt;20,"1",IF(D8&gt;0,0," "))))))</f>
        <v xml:space="preserve"> </v>
      </c>
      <c r="F8" s="25" t="b">
        <f t="shared" ref="F8:F64" si="23">IF(D8=100,20,IF(D8&gt;80,D8-80,IF(D8&gt;60,D8-60,IF(D8&gt;40,D8-40,IF(D8&gt;20,D8-20,IF(D8&gt;0,D8-0))))))</f>
        <v>0</v>
      </c>
      <c r="G8" s="30"/>
      <c r="H8" s="25" t="str">
        <f t="shared" ref="H8:H64" si="24">IF(F8-0&gt;0,E8+1,E8)</f>
        <v xml:space="preserve"> </v>
      </c>
      <c r="I8" s="25" t="str">
        <f t="shared" ref="I8:I64" si="25">IF(F8-1&gt;0,E8+1,E8)</f>
        <v xml:space="preserve"> </v>
      </c>
      <c r="J8" s="25" t="str">
        <f t="shared" ref="J8:J64" si="26">IF(F8-2&gt;0,E8+1,E8)</f>
        <v xml:space="preserve"> </v>
      </c>
      <c r="K8" s="25" t="str">
        <f t="shared" ref="K8:K64" si="27">IF(F8-13&gt;0,E8+1,E8)</f>
        <v xml:space="preserve"> </v>
      </c>
      <c r="L8" s="25" t="str">
        <f t="shared" ref="L8:L64" si="28">IF(F8-4&gt;0,E8+1,E8)</f>
        <v xml:space="preserve"> </v>
      </c>
      <c r="M8" s="29"/>
      <c r="N8" s="25" t="str">
        <f t="shared" ref="N8:N64" si="29">IF(F8-17&gt;0,E8+1,E8)</f>
        <v xml:space="preserve"> </v>
      </c>
      <c r="O8" s="25" t="str">
        <f t="shared" ref="O8:O64" si="30">IF(F8-6&gt;0,E8+1,E8)</f>
        <v xml:space="preserve"> </v>
      </c>
      <c r="P8" s="25" t="str">
        <f t="shared" ref="P8:P64" si="31">IF(F8-7&gt;0,E8+1,E8)</f>
        <v xml:space="preserve"> </v>
      </c>
      <c r="Q8" s="25" t="str">
        <f t="shared" ref="Q8:Q64" si="32">IF(F8-8&gt;0,E8+1,E8)</f>
        <v xml:space="preserve"> </v>
      </c>
      <c r="R8" s="25" t="str">
        <f t="shared" ref="R8:R64" si="33">IF(F8-9&gt;0,E8+1,E8)</f>
        <v xml:space="preserve"> </v>
      </c>
      <c r="S8" s="25" t="str">
        <f t="shared" ref="S8:S64" si="34">IF(F8-10&gt;0,E8+1,E8)</f>
        <v xml:space="preserve"> </v>
      </c>
      <c r="T8" s="25" t="str">
        <f t="shared" ref="T8:T64" si="35">IF(F8-19&gt;0,E8+1,E8)</f>
        <v xml:space="preserve"> </v>
      </c>
      <c r="U8" s="25" t="str">
        <f t="shared" ref="U8:U64" si="36">IF(F8-12&gt;0,E8+1,E8)</f>
        <v xml:space="preserve"> </v>
      </c>
      <c r="V8" s="25" t="str">
        <f t="shared" ref="V8:V64" si="37">IF(F8-3&gt;0,E8+1,E8)</f>
        <v xml:space="preserve"> </v>
      </c>
      <c r="W8" s="25" t="str">
        <f t="shared" ref="W8:W64" si="38">IF(F8-14&gt;0,E8+1,E8)</f>
        <v xml:space="preserve"> </v>
      </c>
      <c r="X8" s="29"/>
      <c r="Y8" s="25" t="str">
        <f t="shared" ref="Y8:Y64" si="39">IF(F8-15&gt;0,E8+1,E8)</f>
        <v xml:space="preserve"> </v>
      </c>
      <c r="Z8" s="25" t="str">
        <f t="shared" ref="Z8:Z64" si="40">IF(F8-16&gt;0,E8+1,E8)</f>
        <v xml:space="preserve"> </v>
      </c>
      <c r="AA8" s="25" t="str">
        <f t="shared" ref="AA8:AA64" si="41">IF(F8-5&gt;0,E8+1,E8)</f>
        <v xml:space="preserve"> </v>
      </c>
      <c r="AB8" s="25" t="str">
        <f t="shared" ref="AB8:AB64" si="42">IF(F8-18&gt;0,E8+1,E8)</f>
        <v xml:space="preserve"> </v>
      </c>
      <c r="AC8" s="25" t="str">
        <f t="shared" ref="AC8:AC64" si="43">IF(F8-11&gt;0,E8+1,E8)</f>
        <v xml:space="preserve"> </v>
      </c>
      <c r="AD8" s="29"/>
    </row>
    <row r="9" spans="1:30" x14ac:dyDescent="0.3">
      <c r="A9" s="83"/>
      <c r="B9" s="83"/>
      <c r="C9" s="29"/>
      <c r="D9" s="25">
        <f>Eokul!K13</f>
        <v>0</v>
      </c>
      <c r="E9" s="25" t="str">
        <f t="shared" si="22"/>
        <v xml:space="preserve"> </v>
      </c>
      <c r="F9" s="25" t="b">
        <f t="shared" si="23"/>
        <v>0</v>
      </c>
      <c r="G9" s="30"/>
      <c r="H9" s="25" t="str">
        <f t="shared" si="24"/>
        <v xml:space="preserve"> </v>
      </c>
      <c r="I9" s="25" t="str">
        <f t="shared" si="25"/>
        <v xml:space="preserve"> </v>
      </c>
      <c r="J9" s="25" t="str">
        <f t="shared" si="26"/>
        <v xml:space="preserve"> </v>
      </c>
      <c r="K9" s="25" t="str">
        <f t="shared" si="27"/>
        <v xml:space="preserve"> </v>
      </c>
      <c r="L9" s="25" t="str">
        <f t="shared" si="28"/>
        <v xml:space="preserve"> </v>
      </c>
      <c r="M9" s="29"/>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29"/>
      <c r="Y9" s="25" t="str">
        <f t="shared" si="39"/>
        <v xml:space="preserve"> </v>
      </c>
      <c r="Z9" s="25" t="str">
        <f t="shared" si="40"/>
        <v xml:space="preserve"> </v>
      </c>
      <c r="AA9" s="25" t="str">
        <f t="shared" si="41"/>
        <v xml:space="preserve"> </v>
      </c>
      <c r="AB9" s="25" t="str">
        <f t="shared" si="42"/>
        <v xml:space="preserve"> </v>
      </c>
      <c r="AC9" s="25" t="str">
        <f t="shared" si="43"/>
        <v xml:space="preserve"> </v>
      </c>
      <c r="AD9" s="29"/>
    </row>
    <row r="10" spans="1:30" x14ac:dyDescent="0.3">
      <c r="A10" s="83"/>
      <c r="B10" s="83"/>
      <c r="C10" s="29"/>
      <c r="D10" s="25">
        <f>Eokul!K15</f>
        <v>0</v>
      </c>
      <c r="E10" s="25" t="str">
        <f t="shared" si="22"/>
        <v xml:space="preserve"> </v>
      </c>
      <c r="F10" s="25" t="b">
        <f t="shared" si="23"/>
        <v>0</v>
      </c>
      <c r="G10" s="30"/>
      <c r="H10" s="25" t="str">
        <f t="shared" si="24"/>
        <v xml:space="preserve"> </v>
      </c>
      <c r="I10" s="25" t="str">
        <f t="shared" si="25"/>
        <v xml:space="preserve"> </v>
      </c>
      <c r="J10" s="25" t="str">
        <f t="shared" si="26"/>
        <v xml:space="preserve"> </v>
      </c>
      <c r="K10" s="25" t="str">
        <f t="shared" si="27"/>
        <v xml:space="preserve"> </v>
      </c>
      <c r="L10" s="25" t="str">
        <f t="shared" si="28"/>
        <v xml:space="preserve"> </v>
      </c>
      <c r="M10" s="29"/>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29"/>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29"/>
    </row>
    <row r="11" spans="1:30" x14ac:dyDescent="0.3">
      <c r="A11" s="83"/>
      <c r="B11" s="83"/>
      <c r="C11" s="29"/>
      <c r="D11" s="25">
        <f>Eokul!K17</f>
        <v>0</v>
      </c>
      <c r="E11" s="25" t="str">
        <f t="shared" si="22"/>
        <v xml:space="preserve"> </v>
      </c>
      <c r="F11" s="25" t="b">
        <f t="shared" si="23"/>
        <v>0</v>
      </c>
      <c r="G11" s="30"/>
      <c r="H11" s="25" t="str">
        <f t="shared" si="24"/>
        <v xml:space="preserve"> </v>
      </c>
      <c r="I11" s="25" t="str">
        <f t="shared" si="25"/>
        <v xml:space="preserve"> </v>
      </c>
      <c r="J11" s="25" t="str">
        <f t="shared" si="26"/>
        <v xml:space="preserve"> </v>
      </c>
      <c r="K11" s="25" t="str">
        <f t="shared" si="27"/>
        <v xml:space="preserve"> </v>
      </c>
      <c r="L11" s="25" t="str">
        <f t="shared" si="28"/>
        <v xml:space="preserve"> </v>
      </c>
      <c r="M11" s="29"/>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29"/>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29"/>
    </row>
    <row r="12" spans="1:30" x14ac:dyDescent="0.3">
      <c r="A12" s="83"/>
      <c r="B12" s="83"/>
      <c r="C12" s="29"/>
      <c r="D12" s="25">
        <f>Eokul!K19</f>
        <v>0</v>
      </c>
      <c r="E12" s="25" t="str">
        <f t="shared" si="22"/>
        <v xml:space="preserve"> </v>
      </c>
      <c r="F12" s="25" t="b">
        <f t="shared" si="23"/>
        <v>0</v>
      </c>
      <c r="G12" s="30"/>
      <c r="H12" s="25" t="str">
        <f t="shared" si="24"/>
        <v xml:space="preserve"> </v>
      </c>
      <c r="I12" s="25" t="str">
        <f t="shared" si="25"/>
        <v xml:space="preserve"> </v>
      </c>
      <c r="J12" s="25" t="str">
        <f t="shared" si="26"/>
        <v xml:space="preserve"> </v>
      </c>
      <c r="K12" s="25" t="str">
        <f t="shared" si="27"/>
        <v xml:space="preserve"> </v>
      </c>
      <c r="L12" s="25" t="str">
        <f t="shared" si="28"/>
        <v xml:space="preserve"> </v>
      </c>
      <c r="M12" s="29"/>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29"/>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29"/>
    </row>
    <row r="13" spans="1:30" x14ac:dyDescent="0.3">
      <c r="A13" s="83"/>
      <c r="B13" s="83"/>
      <c r="C13" s="29"/>
      <c r="D13" s="25">
        <f>Eokul!K21</f>
        <v>0</v>
      </c>
      <c r="E13" s="25" t="str">
        <f t="shared" si="22"/>
        <v xml:space="preserve"> </v>
      </c>
      <c r="F13" s="25" t="b">
        <f t="shared" si="23"/>
        <v>0</v>
      </c>
      <c r="G13" s="30"/>
      <c r="H13" s="25" t="str">
        <f t="shared" si="24"/>
        <v xml:space="preserve"> </v>
      </c>
      <c r="I13" s="25" t="str">
        <f t="shared" si="25"/>
        <v xml:space="preserve"> </v>
      </c>
      <c r="J13" s="25" t="str">
        <f t="shared" si="26"/>
        <v xml:space="preserve"> </v>
      </c>
      <c r="K13" s="25" t="str">
        <f t="shared" si="27"/>
        <v xml:space="preserve"> </v>
      </c>
      <c r="L13" s="25" t="str">
        <f t="shared" si="28"/>
        <v xml:space="preserve"> </v>
      </c>
      <c r="M13" s="29"/>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29"/>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29"/>
    </row>
    <row r="14" spans="1:30" x14ac:dyDescent="0.3">
      <c r="A14" s="83"/>
      <c r="B14" s="83"/>
      <c r="C14" s="29"/>
      <c r="D14" s="25">
        <f>Eokul!K23</f>
        <v>0</v>
      </c>
      <c r="E14" s="25" t="str">
        <f t="shared" si="22"/>
        <v xml:space="preserve"> </v>
      </c>
      <c r="F14" s="25" t="b">
        <f t="shared" si="23"/>
        <v>0</v>
      </c>
      <c r="G14" s="30"/>
      <c r="H14" s="25" t="str">
        <f t="shared" si="24"/>
        <v xml:space="preserve"> </v>
      </c>
      <c r="I14" s="25" t="str">
        <f t="shared" si="25"/>
        <v xml:space="preserve"> </v>
      </c>
      <c r="J14" s="25" t="str">
        <f t="shared" si="26"/>
        <v xml:space="preserve"> </v>
      </c>
      <c r="K14" s="25" t="str">
        <f t="shared" si="27"/>
        <v xml:space="preserve"> </v>
      </c>
      <c r="L14" s="25" t="str">
        <f t="shared" si="28"/>
        <v xml:space="preserve"> </v>
      </c>
      <c r="M14" s="29"/>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29"/>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29"/>
    </row>
    <row r="15" spans="1:30" x14ac:dyDescent="0.3">
      <c r="A15" s="83"/>
      <c r="B15" s="83"/>
      <c r="C15" s="29"/>
      <c r="D15" s="25">
        <f>Eokul!K25</f>
        <v>0</v>
      </c>
      <c r="E15" s="25" t="str">
        <f t="shared" si="22"/>
        <v xml:space="preserve"> </v>
      </c>
      <c r="F15" s="25" t="b">
        <f t="shared" si="23"/>
        <v>0</v>
      </c>
      <c r="G15" s="30"/>
      <c r="H15" s="25" t="str">
        <f t="shared" si="24"/>
        <v xml:space="preserve"> </v>
      </c>
      <c r="I15" s="25" t="str">
        <f t="shared" si="25"/>
        <v xml:space="preserve"> </v>
      </c>
      <c r="J15" s="25" t="str">
        <f t="shared" si="26"/>
        <v xml:space="preserve"> </v>
      </c>
      <c r="K15" s="25" t="str">
        <f t="shared" si="27"/>
        <v xml:space="preserve"> </v>
      </c>
      <c r="L15" s="25" t="str">
        <f t="shared" si="28"/>
        <v xml:space="preserve"> </v>
      </c>
      <c r="M15" s="29"/>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29"/>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29"/>
    </row>
    <row r="16" spans="1:30" x14ac:dyDescent="0.3">
      <c r="A16" s="83"/>
      <c r="B16" s="83"/>
      <c r="C16" s="29"/>
      <c r="D16" s="25">
        <f>Eokul!K27</f>
        <v>0</v>
      </c>
      <c r="E16" s="25" t="str">
        <f t="shared" si="22"/>
        <v xml:space="preserve"> </v>
      </c>
      <c r="F16" s="25" t="b">
        <f t="shared" si="23"/>
        <v>0</v>
      </c>
      <c r="G16" s="30"/>
      <c r="H16" s="25" t="str">
        <f t="shared" si="24"/>
        <v xml:space="preserve"> </v>
      </c>
      <c r="I16" s="25" t="str">
        <f t="shared" si="25"/>
        <v xml:space="preserve"> </v>
      </c>
      <c r="J16" s="25" t="str">
        <f t="shared" si="26"/>
        <v xml:space="preserve"> </v>
      </c>
      <c r="K16" s="25" t="str">
        <f t="shared" si="27"/>
        <v xml:space="preserve"> </v>
      </c>
      <c r="L16" s="25" t="str">
        <f t="shared" si="28"/>
        <v xml:space="preserve"> </v>
      </c>
      <c r="M16" s="29"/>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29"/>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29"/>
    </row>
    <row r="17" spans="1:30" x14ac:dyDescent="0.3">
      <c r="A17" s="83"/>
      <c r="B17" s="83"/>
      <c r="C17" s="29"/>
      <c r="D17" s="25">
        <f>Eokul!K29</f>
        <v>0</v>
      </c>
      <c r="E17" s="25" t="str">
        <f t="shared" si="22"/>
        <v xml:space="preserve"> </v>
      </c>
      <c r="F17" s="25" t="b">
        <f t="shared" si="23"/>
        <v>0</v>
      </c>
      <c r="G17" s="30"/>
      <c r="H17" s="25" t="str">
        <f t="shared" si="24"/>
        <v xml:space="preserve"> </v>
      </c>
      <c r="I17" s="25" t="str">
        <f t="shared" si="25"/>
        <v xml:space="preserve"> </v>
      </c>
      <c r="J17" s="25" t="str">
        <f t="shared" si="26"/>
        <v xml:space="preserve"> </v>
      </c>
      <c r="K17" s="25" t="str">
        <f t="shared" si="27"/>
        <v xml:space="preserve"> </v>
      </c>
      <c r="L17" s="25" t="str">
        <f t="shared" si="28"/>
        <v xml:space="preserve"> </v>
      </c>
      <c r="M17" s="29"/>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29"/>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29"/>
    </row>
    <row r="18" spans="1:30" x14ac:dyDescent="0.3">
      <c r="A18" s="83"/>
      <c r="B18" s="83"/>
      <c r="C18" s="29"/>
      <c r="D18" s="25">
        <f>Eokul!K31</f>
        <v>0</v>
      </c>
      <c r="E18" s="25" t="str">
        <f t="shared" si="22"/>
        <v xml:space="preserve"> </v>
      </c>
      <c r="F18" s="25" t="b">
        <f t="shared" si="23"/>
        <v>0</v>
      </c>
      <c r="G18" s="30"/>
      <c r="H18" s="25" t="str">
        <f t="shared" si="24"/>
        <v xml:space="preserve"> </v>
      </c>
      <c r="I18" s="25" t="str">
        <f t="shared" si="25"/>
        <v xml:space="preserve"> </v>
      </c>
      <c r="J18" s="25" t="str">
        <f t="shared" si="26"/>
        <v xml:space="preserve"> </v>
      </c>
      <c r="K18" s="25" t="str">
        <f t="shared" si="27"/>
        <v xml:space="preserve"> </v>
      </c>
      <c r="L18" s="25" t="str">
        <f t="shared" si="28"/>
        <v xml:space="preserve"> </v>
      </c>
      <c r="M18" s="29"/>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29"/>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29"/>
    </row>
    <row r="19" spans="1:30" x14ac:dyDescent="0.3">
      <c r="A19" s="83"/>
      <c r="B19" s="83"/>
      <c r="C19" s="29"/>
      <c r="D19" s="25">
        <f>Eokul!K33</f>
        <v>0</v>
      </c>
      <c r="E19" s="25" t="str">
        <f t="shared" si="22"/>
        <v xml:space="preserve"> </v>
      </c>
      <c r="F19" s="25" t="b">
        <f t="shared" si="23"/>
        <v>0</v>
      </c>
      <c r="G19" s="30"/>
      <c r="H19" s="25" t="str">
        <f t="shared" si="24"/>
        <v xml:space="preserve"> </v>
      </c>
      <c r="I19" s="25" t="str">
        <f t="shared" si="25"/>
        <v xml:space="preserve"> </v>
      </c>
      <c r="J19" s="25" t="str">
        <f t="shared" si="26"/>
        <v xml:space="preserve"> </v>
      </c>
      <c r="K19" s="25" t="str">
        <f t="shared" si="27"/>
        <v xml:space="preserve"> </v>
      </c>
      <c r="L19" s="25" t="str">
        <f t="shared" si="28"/>
        <v xml:space="preserve"> </v>
      </c>
      <c r="M19" s="29"/>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29"/>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29"/>
    </row>
    <row r="20" spans="1:30" x14ac:dyDescent="0.3">
      <c r="A20" s="83"/>
      <c r="B20" s="83"/>
      <c r="C20" s="29"/>
      <c r="D20" s="25">
        <f>Eokul!K35</f>
        <v>0</v>
      </c>
      <c r="E20" s="25" t="str">
        <f t="shared" si="22"/>
        <v xml:space="preserve"> </v>
      </c>
      <c r="F20" s="25" t="b">
        <f t="shared" si="23"/>
        <v>0</v>
      </c>
      <c r="G20" s="30"/>
      <c r="H20" s="25" t="str">
        <f t="shared" si="24"/>
        <v xml:space="preserve"> </v>
      </c>
      <c r="I20" s="25" t="str">
        <f t="shared" si="25"/>
        <v xml:space="preserve"> </v>
      </c>
      <c r="J20" s="25" t="str">
        <f t="shared" si="26"/>
        <v xml:space="preserve"> </v>
      </c>
      <c r="K20" s="25" t="str">
        <f t="shared" si="27"/>
        <v xml:space="preserve"> </v>
      </c>
      <c r="L20" s="25" t="str">
        <f t="shared" si="28"/>
        <v xml:space="preserve"> </v>
      </c>
      <c r="M20" s="29"/>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29"/>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29"/>
    </row>
    <row r="21" spans="1:30" x14ac:dyDescent="0.3">
      <c r="A21" s="83"/>
      <c r="B21" s="83"/>
      <c r="C21" s="29"/>
      <c r="D21" s="25">
        <f>Eokul!K37</f>
        <v>0</v>
      </c>
      <c r="E21" s="25" t="str">
        <f t="shared" si="22"/>
        <v xml:space="preserve"> </v>
      </c>
      <c r="F21" s="25" t="b">
        <f t="shared" si="23"/>
        <v>0</v>
      </c>
      <c r="G21" s="30"/>
      <c r="H21" s="25" t="str">
        <f t="shared" si="24"/>
        <v xml:space="preserve"> </v>
      </c>
      <c r="I21" s="25" t="str">
        <f t="shared" si="25"/>
        <v xml:space="preserve"> </v>
      </c>
      <c r="J21" s="25" t="str">
        <f t="shared" si="26"/>
        <v xml:space="preserve"> </v>
      </c>
      <c r="K21" s="25" t="str">
        <f t="shared" si="27"/>
        <v xml:space="preserve"> </v>
      </c>
      <c r="L21" s="25" t="str">
        <f t="shared" si="28"/>
        <v xml:space="preserve"> </v>
      </c>
      <c r="M21" s="29"/>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29"/>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29"/>
    </row>
    <row r="22" spans="1:30" x14ac:dyDescent="0.3">
      <c r="A22" s="83"/>
      <c r="B22" s="83"/>
      <c r="C22" s="29"/>
      <c r="D22" s="25">
        <f>Eokul!K39</f>
        <v>0</v>
      </c>
      <c r="E22" s="25" t="str">
        <f t="shared" si="22"/>
        <v xml:space="preserve"> </v>
      </c>
      <c r="F22" s="25" t="b">
        <f t="shared" si="23"/>
        <v>0</v>
      </c>
      <c r="G22" s="30"/>
      <c r="H22" s="25" t="str">
        <f t="shared" si="24"/>
        <v xml:space="preserve"> </v>
      </c>
      <c r="I22" s="25" t="str">
        <f t="shared" si="25"/>
        <v xml:space="preserve"> </v>
      </c>
      <c r="J22" s="25" t="str">
        <f t="shared" si="26"/>
        <v xml:space="preserve"> </v>
      </c>
      <c r="K22" s="25" t="str">
        <f t="shared" si="27"/>
        <v xml:space="preserve"> </v>
      </c>
      <c r="L22" s="25" t="str">
        <f t="shared" si="28"/>
        <v xml:space="preserve"> </v>
      </c>
      <c r="M22" s="29"/>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29"/>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29"/>
    </row>
    <row r="23" spans="1:30" x14ac:dyDescent="0.3">
      <c r="A23" s="83"/>
      <c r="B23" s="83"/>
      <c r="C23" s="29"/>
      <c r="D23" s="25">
        <f>Eokul!K41</f>
        <v>0</v>
      </c>
      <c r="E23" s="25" t="str">
        <f t="shared" si="22"/>
        <v xml:space="preserve"> </v>
      </c>
      <c r="F23" s="25" t="b">
        <f t="shared" si="23"/>
        <v>0</v>
      </c>
      <c r="G23" s="30"/>
      <c r="H23" s="25" t="str">
        <f t="shared" si="24"/>
        <v xml:space="preserve"> </v>
      </c>
      <c r="I23" s="25" t="str">
        <f t="shared" si="25"/>
        <v xml:space="preserve"> </v>
      </c>
      <c r="J23" s="25" t="str">
        <f t="shared" si="26"/>
        <v xml:space="preserve"> </v>
      </c>
      <c r="K23" s="25" t="str">
        <f t="shared" si="27"/>
        <v xml:space="preserve"> </v>
      </c>
      <c r="L23" s="25" t="str">
        <f t="shared" si="28"/>
        <v xml:space="preserve"> </v>
      </c>
      <c r="M23" s="29"/>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29"/>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29"/>
    </row>
    <row r="24" spans="1:30" x14ac:dyDescent="0.3">
      <c r="A24" s="83"/>
      <c r="B24" s="83"/>
      <c r="C24" s="29"/>
      <c r="D24" s="25">
        <f>Eokul!K43</f>
        <v>0</v>
      </c>
      <c r="E24" s="25" t="str">
        <f t="shared" si="22"/>
        <v xml:space="preserve"> </v>
      </c>
      <c r="F24" s="25" t="b">
        <f t="shared" si="23"/>
        <v>0</v>
      </c>
      <c r="G24" s="30"/>
      <c r="H24" s="25" t="str">
        <f t="shared" si="24"/>
        <v xml:space="preserve"> </v>
      </c>
      <c r="I24" s="25" t="str">
        <f t="shared" si="25"/>
        <v xml:space="preserve"> </v>
      </c>
      <c r="J24" s="25" t="str">
        <f t="shared" si="26"/>
        <v xml:space="preserve"> </v>
      </c>
      <c r="K24" s="25" t="str">
        <f t="shared" si="27"/>
        <v xml:space="preserve"> </v>
      </c>
      <c r="L24" s="25" t="str">
        <f t="shared" si="28"/>
        <v xml:space="preserve"> </v>
      </c>
      <c r="M24" s="29"/>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29"/>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29"/>
    </row>
    <row r="25" spans="1:30" x14ac:dyDescent="0.3">
      <c r="A25" s="83"/>
      <c r="B25" s="83"/>
      <c r="C25" s="29"/>
      <c r="D25" s="25">
        <f>Eokul!K45</f>
        <v>0</v>
      </c>
      <c r="E25" s="25" t="str">
        <f t="shared" si="22"/>
        <v xml:space="preserve"> </v>
      </c>
      <c r="F25" s="25" t="b">
        <f t="shared" si="23"/>
        <v>0</v>
      </c>
      <c r="G25" s="30"/>
      <c r="H25" s="25" t="str">
        <f t="shared" si="24"/>
        <v xml:space="preserve"> </v>
      </c>
      <c r="I25" s="25" t="str">
        <f t="shared" si="25"/>
        <v xml:space="preserve"> </v>
      </c>
      <c r="J25" s="25" t="str">
        <f t="shared" si="26"/>
        <v xml:space="preserve"> </v>
      </c>
      <c r="K25" s="25" t="str">
        <f t="shared" si="27"/>
        <v xml:space="preserve"> </v>
      </c>
      <c r="L25" s="25" t="str">
        <f t="shared" si="28"/>
        <v xml:space="preserve"> </v>
      </c>
      <c r="M25" s="29"/>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29"/>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29"/>
    </row>
    <row r="26" spans="1:30" x14ac:dyDescent="0.3">
      <c r="A26" s="83"/>
      <c r="B26" s="83"/>
      <c r="C26" s="29"/>
      <c r="D26" s="25">
        <f>Eokul!K47</f>
        <v>0</v>
      </c>
      <c r="E26" s="25" t="str">
        <f t="shared" si="22"/>
        <v xml:space="preserve"> </v>
      </c>
      <c r="F26" s="25" t="b">
        <f t="shared" si="23"/>
        <v>0</v>
      </c>
      <c r="G26" s="30"/>
      <c r="H26" s="25" t="str">
        <f t="shared" si="24"/>
        <v xml:space="preserve"> </v>
      </c>
      <c r="I26" s="25" t="str">
        <f t="shared" si="25"/>
        <v xml:space="preserve"> </v>
      </c>
      <c r="J26" s="25" t="str">
        <f t="shared" si="26"/>
        <v xml:space="preserve"> </v>
      </c>
      <c r="K26" s="25" t="str">
        <f t="shared" si="27"/>
        <v xml:space="preserve"> </v>
      </c>
      <c r="L26" s="25" t="str">
        <f t="shared" si="28"/>
        <v xml:space="preserve"> </v>
      </c>
      <c r="M26" s="29"/>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29"/>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29"/>
    </row>
    <row r="27" spans="1:30" x14ac:dyDescent="0.3">
      <c r="A27" s="83"/>
      <c r="B27" s="83"/>
      <c r="C27" s="29"/>
      <c r="D27" s="25">
        <f>Eokul!K49</f>
        <v>0</v>
      </c>
      <c r="E27" s="25" t="str">
        <f t="shared" si="22"/>
        <v xml:space="preserve"> </v>
      </c>
      <c r="F27" s="25" t="b">
        <f t="shared" si="23"/>
        <v>0</v>
      </c>
      <c r="G27" s="30"/>
      <c r="H27" s="25" t="str">
        <f t="shared" si="24"/>
        <v xml:space="preserve"> </v>
      </c>
      <c r="I27" s="25" t="str">
        <f t="shared" si="25"/>
        <v xml:space="preserve"> </v>
      </c>
      <c r="J27" s="25" t="str">
        <f t="shared" si="26"/>
        <v xml:space="preserve"> </v>
      </c>
      <c r="K27" s="25" t="str">
        <f t="shared" si="27"/>
        <v xml:space="preserve"> </v>
      </c>
      <c r="L27" s="25" t="str">
        <f t="shared" si="28"/>
        <v xml:space="preserve"> </v>
      </c>
      <c r="M27" s="29"/>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29"/>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29"/>
    </row>
    <row r="28" spans="1:30" x14ac:dyDescent="0.3">
      <c r="A28" s="83"/>
      <c r="B28" s="83"/>
      <c r="C28" s="29"/>
      <c r="D28" s="25">
        <f>Eokul!K51</f>
        <v>0</v>
      </c>
      <c r="E28" s="25" t="str">
        <f t="shared" si="22"/>
        <v xml:space="preserve"> </v>
      </c>
      <c r="F28" s="25" t="b">
        <f t="shared" si="23"/>
        <v>0</v>
      </c>
      <c r="G28" s="30"/>
      <c r="H28" s="25" t="str">
        <f t="shared" si="24"/>
        <v xml:space="preserve"> </v>
      </c>
      <c r="I28" s="25" t="str">
        <f t="shared" si="25"/>
        <v xml:space="preserve"> </v>
      </c>
      <c r="J28" s="25" t="str">
        <f t="shared" si="26"/>
        <v xml:space="preserve"> </v>
      </c>
      <c r="K28" s="25" t="str">
        <f t="shared" si="27"/>
        <v xml:space="preserve"> </v>
      </c>
      <c r="L28" s="25" t="str">
        <f t="shared" si="28"/>
        <v xml:space="preserve"> </v>
      </c>
      <c r="M28" s="29"/>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29"/>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29"/>
    </row>
    <row r="29" spans="1:30" x14ac:dyDescent="0.3">
      <c r="A29" s="83"/>
      <c r="B29" s="83"/>
      <c r="C29" s="29"/>
      <c r="D29" s="25">
        <f>Eokul!K53</f>
        <v>0</v>
      </c>
      <c r="E29" s="25" t="str">
        <f t="shared" si="22"/>
        <v xml:space="preserve"> </v>
      </c>
      <c r="F29" s="25" t="b">
        <f t="shared" si="23"/>
        <v>0</v>
      </c>
      <c r="G29" s="30"/>
      <c r="H29" s="25" t="str">
        <f t="shared" si="24"/>
        <v xml:space="preserve"> </v>
      </c>
      <c r="I29" s="25" t="str">
        <f t="shared" si="25"/>
        <v xml:space="preserve"> </v>
      </c>
      <c r="J29" s="25" t="str">
        <f t="shared" si="26"/>
        <v xml:space="preserve"> </v>
      </c>
      <c r="K29" s="25" t="str">
        <f t="shared" si="27"/>
        <v xml:space="preserve"> </v>
      </c>
      <c r="L29" s="25" t="str">
        <f t="shared" si="28"/>
        <v xml:space="preserve"> </v>
      </c>
      <c r="M29" s="29"/>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29"/>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29"/>
    </row>
    <row r="30" spans="1:30" x14ac:dyDescent="0.3">
      <c r="A30" s="83"/>
      <c r="B30" s="83"/>
      <c r="C30" s="29"/>
      <c r="D30" s="25">
        <f>Eokul!K55</f>
        <v>0</v>
      </c>
      <c r="E30" s="25" t="str">
        <f t="shared" si="22"/>
        <v xml:space="preserve"> </v>
      </c>
      <c r="F30" s="25" t="b">
        <f t="shared" si="23"/>
        <v>0</v>
      </c>
      <c r="G30" s="30"/>
      <c r="H30" s="25" t="str">
        <f t="shared" si="24"/>
        <v xml:space="preserve"> </v>
      </c>
      <c r="I30" s="25" t="str">
        <f t="shared" si="25"/>
        <v xml:space="preserve"> </v>
      </c>
      <c r="J30" s="25" t="str">
        <f t="shared" si="26"/>
        <v xml:space="preserve"> </v>
      </c>
      <c r="K30" s="25" t="str">
        <f t="shared" si="27"/>
        <v xml:space="preserve"> </v>
      </c>
      <c r="L30" s="25" t="str">
        <f t="shared" si="28"/>
        <v xml:space="preserve"> </v>
      </c>
      <c r="M30" s="29"/>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29"/>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29"/>
    </row>
    <row r="31" spans="1:30" x14ac:dyDescent="0.3">
      <c r="A31" s="83"/>
      <c r="B31" s="83"/>
      <c r="C31" s="29"/>
      <c r="D31" s="25">
        <f>Eokul!K57</f>
        <v>0</v>
      </c>
      <c r="E31" s="25" t="str">
        <f t="shared" si="22"/>
        <v xml:space="preserve"> </v>
      </c>
      <c r="F31" s="25" t="b">
        <f t="shared" si="23"/>
        <v>0</v>
      </c>
      <c r="G31" s="30"/>
      <c r="H31" s="25" t="str">
        <f t="shared" si="24"/>
        <v xml:space="preserve"> </v>
      </c>
      <c r="I31" s="25" t="str">
        <f t="shared" si="25"/>
        <v xml:space="preserve"> </v>
      </c>
      <c r="J31" s="25" t="str">
        <f t="shared" si="26"/>
        <v xml:space="preserve"> </v>
      </c>
      <c r="K31" s="25" t="str">
        <f t="shared" si="27"/>
        <v xml:space="preserve"> </v>
      </c>
      <c r="L31" s="25" t="str">
        <f t="shared" si="28"/>
        <v xml:space="preserve"> </v>
      </c>
      <c r="M31" s="29"/>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29"/>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29"/>
    </row>
    <row r="32" spans="1:30" x14ac:dyDescent="0.3">
      <c r="A32" s="83"/>
      <c r="B32" s="83"/>
      <c r="C32" s="29"/>
      <c r="D32" s="25">
        <f>Eokul!K59</f>
        <v>0</v>
      </c>
      <c r="E32" s="25" t="str">
        <f t="shared" si="22"/>
        <v xml:space="preserve"> </v>
      </c>
      <c r="F32" s="25" t="b">
        <f t="shared" si="23"/>
        <v>0</v>
      </c>
      <c r="G32" s="30"/>
      <c r="H32" s="25" t="str">
        <f t="shared" si="24"/>
        <v xml:space="preserve"> </v>
      </c>
      <c r="I32" s="25" t="str">
        <f t="shared" si="25"/>
        <v xml:space="preserve"> </v>
      </c>
      <c r="J32" s="25" t="str">
        <f t="shared" si="26"/>
        <v xml:space="preserve"> </v>
      </c>
      <c r="K32" s="25" t="str">
        <f t="shared" si="27"/>
        <v xml:space="preserve"> </v>
      </c>
      <c r="L32" s="25" t="str">
        <f t="shared" si="28"/>
        <v xml:space="preserve"> </v>
      </c>
      <c r="M32" s="29"/>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29"/>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29"/>
    </row>
    <row r="33" spans="1:30" x14ac:dyDescent="0.3">
      <c r="A33" s="83"/>
      <c r="B33" s="83"/>
      <c r="C33" s="29"/>
      <c r="D33" s="25">
        <f>Eokul!K61</f>
        <v>0</v>
      </c>
      <c r="E33" s="25" t="str">
        <f t="shared" si="22"/>
        <v xml:space="preserve"> </v>
      </c>
      <c r="F33" s="25" t="b">
        <f t="shared" si="23"/>
        <v>0</v>
      </c>
      <c r="G33" s="30"/>
      <c r="H33" s="25" t="str">
        <f t="shared" si="24"/>
        <v xml:space="preserve"> </v>
      </c>
      <c r="I33" s="25" t="str">
        <f t="shared" si="25"/>
        <v xml:space="preserve"> </v>
      </c>
      <c r="J33" s="25" t="str">
        <f t="shared" si="26"/>
        <v xml:space="preserve"> </v>
      </c>
      <c r="K33" s="25" t="str">
        <f t="shared" si="27"/>
        <v xml:space="preserve"> </v>
      </c>
      <c r="L33" s="25" t="str">
        <f t="shared" si="28"/>
        <v xml:space="preserve"> </v>
      </c>
      <c r="M33" s="29"/>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29"/>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29"/>
    </row>
    <row r="34" spans="1:30" x14ac:dyDescent="0.3">
      <c r="A34" s="83"/>
      <c r="B34" s="83"/>
      <c r="C34" s="29"/>
      <c r="D34" s="25">
        <f>Eokul!K63</f>
        <v>0</v>
      </c>
      <c r="E34" s="25" t="str">
        <f t="shared" si="22"/>
        <v xml:space="preserve"> </v>
      </c>
      <c r="F34" s="25" t="b">
        <f t="shared" si="23"/>
        <v>0</v>
      </c>
      <c r="G34" s="30"/>
      <c r="H34" s="25" t="str">
        <f t="shared" si="24"/>
        <v xml:space="preserve"> </v>
      </c>
      <c r="I34" s="25" t="str">
        <f t="shared" si="25"/>
        <v xml:space="preserve"> </v>
      </c>
      <c r="J34" s="25" t="str">
        <f t="shared" si="26"/>
        <v xml:space="preserve"> </v>
      </c>
      <c r="K34" s="25" t="str">
        <f t="shared" si="27"/>
        <v xml:space="preserve"> </v>
      </c>
      <c r="L34" s="25" t="str">
        <f t="shared" si="28"/>
        <v xml:space="preserve"> </v>
      </c>
      <c r="M34" s="29"/>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29"/>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29"/>
    </row>
    <row r="35" spans="1:30" x14ac:dyDescent="0.3">
      <c r="A35" s="83"/>
      <c r="B35" s="83"/>
      <c r="C35" s="29"/>
      <c r="D35" s="25">
        <f>Eokul!K65</f>
        <v>0</v>
      </c>
      <c r="E35" s="25" t="str">
        <f t="shared" si="22"/>
        <v xml:space="preserve"> </v>
      </c>
      <c r="F35" s="25" t="b">
        <f t="shared" si="23"/>
        <v>0</v>
      </c>
      <c r="G35" s="30"/>
      <c r="H35" s="25" t="str">
        <f t="shared" si="24"/>
        <v xml:space="preserve"> </v>
      </c>
      <c r="I35" s="25" t="str">
        <f t="shared" si="25"/>
        <v xml:space="preserve"> </v>
      </c>
      <c r="J35" s="25" t="str">
        <f t="shared" si="26"/>
        <v xml:space="preserve"> </v>
      </c>
      <c r="K35" s="25" t="str">
        <f t="shared" si="27"/>
        <v xml:space="preserve"> </v>
      </c>
      <c r="L35" s="25" t="str">
        <f t="shared" si="28"/>
        <v xml:space="preserve"> </v>
      </c>
      <c r="M35" s="29"/>
      <c r="N35" s="25" t="str">
        <f t="shared" si="29"/>
        <v xml:space="preserve"> </v>
      </c>
      <c r="O35" s="25" t="str">
        <f t="shared" si="30"/>
        <v xml:space="preserve"> </v>
      </c>
      <c r="P35" s="25" t="str">
        <f t="shared" si="31"/>
        <v xml:space="preserve"> </v>
      </c>
      <c r="Q35" s="25" t="str">
        <f t="shared" si="32"/>
        <v xml:space="preserve"> </v>
      </c>
      <c r="R35" s="25" t="str">
        <f t="shared" si="33"/>
        <v xml:space="preserve"> </v>
      </c>
      <c r="S35" s="25" t="str">
        <f t="shared" si="34"/>
        <v xml:space="preserve"> </v>
      </c>
      <c r="T35" s="25" t="str">
        <f t="shared" si="35"/>
        <v xml:space="preserve"> </v>
      </c>
      <c r="U35" s="25" t="str">
        <f t="shared" si="36"/>
        <v xml:space="preserve"> </v>
      </c>
      <c r="V35" s="25" t="str">
        <f t="shared" si="37"/>
        <v xml:space="preserve"> </v>
      </c>
      <c r="W35" s="25" t="str">
        <f t="shared" si="38"/>
        <v xml:space="preserve"> </v>
      </c>
      <c r="X35" s="29"/>
      <c r="Y35" s="25" t="str">
        <f t="shared" si="39"/>
        <v xml:space="preserve"> </v>
      </c>
      <c r="Z35" s="25" t="str">
        <f t="shared" si="40"/>
        <v xml:space="preserve"> </v>
      </c>
      <c r="AA35" s="25" t="str">
        <f t="shared" si="41"/>
        <v xml:space="preserve"> </v>
      </c>
      <c r="AB35" s="25" t="str">
        <f t="shared" si="42"/>
        <v xml:space="preserve"> </v>
      </c>
      <c r="AC35" s="25" t="str">
        <f t="shared" si="43"/>
        <v xml:space="preserve"> </v>
      </c>
      <c r="AD35" s="29"/>
    </row>
    <row r="36" spans="1:30" x14ac:dyDescent="0.3">
      <c r="A36" s="83"/>
      <c r="B36" s="83"/>
      <c r="C36" s="29"/>
      <c r="D36" s="25">
        <f>Eokul!K67</f>
        <v>0</v>
      </c>
      <c r="E36" s="25" t="str">
        <f t="shared" si="22"/>
        <v xml:space="preserve"> </v>
      </c>
      <c r="F36" s="25" t="b">
        <f t="shared" si="23"/>
        <v>0</v>
      </c>
      <c r="G36" s="30"/>
      <c r="H36" s="25" t="str">
        <f t="shared" si="24"/>
        <v xml:space="preserve"> </v>
      </c>
      <c r="I36" s="25" t="str">
        <f t="shared" si="25"/>
        <v xml:space="preserve"> </v>
      </c>
      <c r="J36" s="25" t="str">
        <f t="shared" si="26"/>
        <v xml:space="preserve"> </v>
      </c>
      <c r="K36" s="25" t="str">
        <f t="shared" si="27"/>
        <v xml:space="preserve"> </v>
      </c>
      <c r="L36" s="25" t="str">
        <f t="shared" si="28"/>
        <v xml:space="preserve"> </v>
      </c>
      <c r="M36" s="29"/>
      <c r="N36" s="25" t="str">
        <f t="shared" si="29"/>
        <v xml:space="preserve"> </v>
      </c>
      <c r="O36" s="25" t="str">
        <f t="shared" si="30"/>
        <v xml:space="preserve"> </v>
      </c>
      <c r="P36" s="25" t="str">
        <f t="shared" si="31"/>
        <v xml:space="preserve"> </v>
      </c>
      <c r="Q36" s="25" t="str">
        <f t="shared" si="32"/>
        <v xml:space="preserve"> </v>
      </c>
      <c r="R36" s="25" t="str">
        <f t="shared" si="33"/>
        <v xml:space="preserve"> </v>
      </c>
      <c r="S36" s="25" t="str">
        <f t="shared" si="34"/>
        <v xml:space="preserve"> </v>
      </c>
      <c r="T36" s="25" t="str">
        <f t="shared" si="35"/>
        <v xml:space="preserve"> </v>
      </c>
      <c r="U36" s="25" t="str">
        <f t="shared" si="36"/>
        <v xml:space="preserve"> </v>
      </c>
      <c r="V36" s="25" t="str">
        <f t="shared" si="37"/>
        <v xml:space="preserve"> </v>
      </c>
      <c r="W36" s="25" t="str">
        <f t="shared" si="38"/>
        <v xml:space="preserve"> </v>
      </c>
      <c r="X36" s="29"/>
      <c r="Y36" s="25" t="str">
        <f t="shared" si="39"/>
        <v xml:space="preserve"> </v>
      </c>
      <c r="Z36" s="25" t="str">
        <f t="shared" si="40"/>
        <v xml:space="preserve"> </v>
      </c>
      <c r="AA36" s="25" t="str">
        <f t="shared" si="41"/>
        <v xml:space="preserve"> </v>
      </c>
      <c r="AB36" s="25" t="str">
        <f t="shared" si="42"/>
        <v xml:space="preserve"> </v>
      </c>
      <c r="AC36" s="25" t="str">
        <f t="shared" si="43"/>
        <v xml:space="preserve"> </v>
      </c>
      <c r="AD36" s="29"/>
    </row>
    <row r="37" spans="1:30" x14ac:dyDescent="0.3">
      <c r="A37" s="83"/>
      <c r="B37" s="83"/>
      <c r="C37" s="29"/>
      <c r="D37" s="25">
        <f>Eokul!K69</f>
        <v>0</v>
      </c>
      <c r="E37" s="25" t="str">
        <f t="shared" si="22"/>
        <v xml:space="preserve"> </v>
      </c>
      <c r="F37" s="25" t="b">
        <f t="shared" si="23"/>
        <v>0</v>
      </c>
      <c r="G37" s="30"/>
      <c r="H37" s="25" t="str">
        <f t="shared" si="24"/>
        <v xml:space="preserve"> </v>
      </c>
      <c r="I37" s="25" t="str">
        <f t="shared" si="25"/>
        <v xml:space="preserve"> </v>
      </c>
      <c r="J37" s="25" t="str">
        <f t="shared" si="26"/>
        <v xml:space="preserve"> </v>
      </c>
      <c r="K37" s="25" t="str">
        <f t="shared" si="27"/>
        <v xml:space="preserve"> </v>
      </c>
      <c r="L37" s="25" t="str">
        <f t="shared" si="28"/>
        <v xml:space="preserve"> </v>
      </c>
      <c r="M37" s="29"/>
      <c r="N37" s="25" t="str">
        <f t="shared" si="29"/>
        <v xml:space="preserve"> </v>
      </c>
      <c r="O37" s="25" t="str">
        <f t="shared" si="30"/>
        <v xml:space="preserve"> </v>
      </c>
      <c r="P37" s="25" t="str">
        <f t="shared" si="31"/>
        <v xml:space="preserve"> </v>
      </c>
      <c r="Q37" s="25" t="str">
        <f t="shared" si="32"/>
        <v xml:space="preserve"> </v>
      </c>
      <c r="R37" s="25" t="str">
        <f t="shared" si="33"/>
        <v xml:space="preserve"> </v>
      </c>
      <c r="S37" s="25" t="str">
        <f t="shared" si="34"/>
        <v xml:space="preserve"> </v>
      </c>
      <c r="T37" s="25" t="str">
        <f t="shared" si="35"/>
        <v xml:space="preserve"> </v>
      </c>
      <c r="U37" s="25" t="str">
        <f t="shared" si="36"/>
        <v xml:space="preserve"> </v>
      </c>
      <c r="V37" s="25" t="str">
        <f t="shared" si="37"/>
        <v xml:space="preserve"> </v>
      </c>
      <c r="W37" s="25" t="str">
        <f t="shared" si="38"/>
        <v xml:space="preserve"> </v>
      </c>
      <c r="X37" s="29"/>
      <c r="Y37" s="25" t="str">
        <f t="shared" si="39"/>
        <v xml:space="preserve"> </v>
      </c>
      <c r="Z37" s="25" t="str">
        <f t="shared" si="40"/>
        <v xml:space="preserve"> </v>
      </c>
      <c r="AA37" s="25" t="str">
        <f t="shared" si="41"/>
        <v xml:space="preserve"> </v>
      </c>
      <c r="AB37" s="25" t="str">
        <f t="shared" si="42"/>
        <v xml:space="preserve"> </v>
      </c>
      <c r="AC37" s="25" t="str">
        <f t="shared" si="43"/>
        <v xml:space="preserve"> </v>
      </c>
      <c r="AD37" s="29"/>
    </row>
    <row r="38" spans="1:30" x14ac:dyDescent="0.3">
      <c r="A38" s="83"/>
      <c r="B38" s="83"/>
      <c r="C38" s="29"/>
      <c r="D38" s="25">
        <f>Eokul!K71</f>
        <v>0</v>
      </c>
      <c r="E38" s="25" t="str">
        <f t="shared" si="22"/>
        <v xml:space="preserve"> </v>
      </c>
      <c r="F38" s="25" t="b">
        <f t="shared" si="23"/>
        <v>0</v>
      </c>
      <c r="G38" s="30"/>
      <c r="H38" s="25" t="str">
        <f t="shared" si="24"/>
        <v xml:space="preserve"> </v>
      </c>
      <c r="I38" s="25" t="str">
        <f t="shared" si="25"/>
        <v xml:space="preserve"> </v>
      </c>
      <c r="J38" s="25" t="str">
        <f t="shared" si="26"/>
        <v xml:space="preserve"> </v>
      </c>
      <c r="K38" s="25" t="str">
        <f t="shared" si="27"/>
        <v xml:space="preserve"> </v>
      </c>
      <c r="L38" s="25" t="str">
        <f t="shared" si="28"/>
        <v xml:space="preserve"> </v>
      </c>
      <c r="M38" s="29"/>
      <c r="N38" s="25" t="str">
        <f t="shared" si="29"/>
        <v xml:space="preserve"> </v>
      </c>
      <c r="O38" s="25" t="str">
        <f t="shared" si="30"/>
        <v xml:space="preserve"> </v>
      </c>
      <c r="P38" s="25" t="str">
        <f t="shared" si="31"/>
        <v xml:space="preserve"> </v>
      </c>
      <c r="Q38" s="25" t="str">
        <f t="shared" si="32"/>
        <v xml:space="preserve"> </v>
      </c>
      <c r="R38" s="25" t="str">
        <f t="shared" si="33"/>
        <v xml:space="preserve"> </v>
      </c>
      <c r="S38" s="25" t="str">
        <f t="shared" si="34"/>
        <v xml:space="preserve"> </v>
      </c>
      <c r="T38" s="25" t="str">
        <f t="shared" si="35"/>
        <v xml:space="preserve"> </v>
      </c>
      <c r="U38" s="25" t="str">
        <f t="shared" si="36"/>
        <v xml:space="preserve"> </v>
      </c>
      <c r="V38" s="25" t="str">
        <f t="shared" si="37"/>
        <v xml:space="preserve"> </v>
      </c>
      <c r="W38" s="25" t="str">
        <f t="shared" si="38"/>
        <v xml:space="preserve"> </v>
      </c>
      <c r="X38" s="29"/>
      <c r="Y38" s="25" t="str">
        <f t="shared" si="39"/>
        <v xml:space="preserve"> </v>
      </c>
      <c r="Z38" s="25" t="str">
        <f t="shared" si="40"/>
        <v xml:space="preserve"> </v>
      </c>
      <c r="AA38" s="25" t="str">
        <f t="shared" si="41"/>
        <v xml:space="preserve"> </v>
      </c>
      <c r="AB38" s="25" t="str">
        <f t="shared" si="42"/>
        <v xml:space="preserve"> </v>
      </c>
      <c r="AC38" s="25" t="str">
        <f t="shared" si="43"/>
        <v xml:space="preserve"> </v>
      </c>
      <c r="AD38" s="29"/>
    </row>
    <row r="39" spans="1:30" x14ac:dyDescent="0.3">
      <c r="A39" s="83"/>
      <c r="B39" s="83"/>
      <c r="C39" s="29"/>
      <c r="D39" s="25">
        <f>Eokul!K73</f>
        <v>0</v>
      </c>
      <c r="E39" s="25" t="str">
        <f t="shared" si="22"/>
        <v xml:space="preserve"> </v>
      </c>
      <c r="F39" s="25" t="b">
        <f t="shared" si="23"/>
        <v>0</v>
      </c>
      <c r="G39" s="30"/>
      <c r="H39" s="25" t="str">
        <f t="shared" si="24"/>
        <v xml:space="preserve"> </v>
      </c>
      <c r="I39" s="25" t="str">
        <f t="shared" si="25"/>
        <v xml:space="preserve"> </v>
      </c>
      <c r="J39" s="25" t="str">
        <f t="shared" si="26"/>
        <v xml:space="preserve"> </v>
      </c>
      <c r="K39" s="25" t="str">
        <f t="shared" si="27"/>
        <v xml:space="preserve"> </v>
      </c>
      <c r="L39" s="25" t="str">
        <f t="shared" si="28"/>
        <v xml:space="preserve"> </v>
      </c>
      <c r="M39" s="29"/>
      <c r="N39" s="25" t="str">
        <f t="shared" si="29"/>
        <v xml:space="preserve"> </v>
      </c>
      <c r="O39" s="25" t="str">
        <f t="shared" si="30"/>
        <v xml:space="preserve"> </v>
      </c>
      <c r="P39" s="25" t="str">
        <f t="shared" si="31"/>
        <v xml:space="preserve"> </v>
      </c>
      <c r="Q39" s="25" t="str">
        <f t="shared" si="32"/>
        <v xml:space="preserve"> </v>
      </c>
      <c r="R39" s="25" t="str">
        <f t="shared" si="33"/>
        <v xml:space="preserve"> </v>
      </c>
      <c r="S39" s="25" t="str">
        <f t="shared" si="34"/>
        <v xml:space="preserve"> </v>
      </c>
      <c r="T39" s="25" t="str">
        <f t="shared" si="35"/>
        <v xml:space="preserve"> </v>
      </c>
      <c r="U39" s="25" t="str">
        <f t="shared" si="36"/>
        <v xml:space="preserve"> </v>
      </c>
      <c r="V39" s="25" t="str">
        <f t="shared" si="37"/>
        <v xml:space="preserve"> </v>
      </c>
      <c r="W39" s="25" t="str">
        <f t="shared" si="38"/>
        <v xml:space="preserve"> </v>
      </c>
      <c r="X39" s="29"/>
      <c r="Y39" s="25" t="str">
        <f t="shared" si="39"/>
        <v xml:space="preserve"> </v>
      </c>
      <c r="Z39" s="25" t="str">
        <f t="shared" si="40"/>
        <v xml:space="preserve"> </v>
      </c>
      <c r="AA39" s="25" t="str">
        <f t="shared" si="41"/>
        <v xml:space="preserve"> </v>
      </c>
      <c r="AB39" s="25" t="str">
        <f t="shared" si="42"/>
        <v xml:space="preserve"> </v>
      </c>
      <c r="AC39" s="25" t="str">
        <f t="shared" si="43"/>
        <v xml:space="preserve"> </v>
      </c>
      <c r="AD39" s="29"/>
    </row>
    <row r="40" spans="1:30" x14ac:dyDescent="0.3">
      <c r="A40" s="83"/>
      <c r="B40" s="83"/>
      <c r="C40" s="29"/>
      <c r="D40" s="25">
        <f>Eokul!K75</f>
        <v>0</v>
      </c>
      <c r="E40" s="25" t="str">
        <f t="shared" si="22"/>
        <v xml:space="preserve"> </v>
      </c>
      <c r="F40" s="25" t="b">
        <f t="shared" si="23"/>
        <v>0</v>
      </c>
      <c r="G40" s="30"/>
      <c r="H40" s="25" t="str">
        <f t="shared" si="24"/>
        <v xml:space="preserve"> </v>
      </c>
      <c r="I40" s="25" t="str">
        <f t="shared" si="25"/>
        <v xml:space="preserve"> </v>
      </c>
      <c r="J40" s="25" t="str">
        <f t="shared" si="26"/>
        <v xml:space="preserve"> </v>
      </c>
      <c r="K40" s="25" t="str">
        <f t="shared" si="27"/>
        <v xml:space="preserve"> </v>
      </c>
      <c r="L40" s="25" t="str">
        <f t="shared" si="28"/>
        <v xml:space="preserve"> </v>
      </c>
      <c r="M40" s="29"/>
      <c r="N40" s="25" t="str">
        <f t="shared" si="29"/>
        <v xml:space="preserve"> </v>
      </c>
      <c r="O40" s="25" t="str">
        <f t="shared" si="30"/>
        <v xml:space="preserve"> </v>
      </c>
      <c r="P40" s="25" t="str">
        <f t="shared" si="31"/>
        <v xml:space="preserve"> </v>
      </c>
      <c r="Q40" s="25" t="str">
        <f t="shared" si="32"/>
        <v xml:space="preserve"> </v>
      </c>
      <c r="R40" s="25" t="str">
        <f t="shared" si="33"/>
        <v xml:space="preserve"> </v>
      </c>
      <c r="S40" s="25" t="str">
        <f t="shared" si="34"/>
        <v xml:space="preserve"> </v>
      </c>
      <c r="T40" s="25" t="str">
        <f t="shared" si="35"/>
        <v xml:space="preserve"> </v>
      </c>
      <c r="U40" s="25" t="str">
        <f t="shared" si="36"/>
        <v xml:space="preserve"> </v>
      </c>
      <c r="V40" s="25" t="str">
        <f t="shared" si="37"/>
        <v xml:space="preserve"> </v>
      </c>
      <c r="W40" s="25" t="str">
        <f t="shared" si="38"/>
        <v xml:space="preserve"> </v>
      </c>
      <c r="X40" s="29"/>
      <c r="Y40" s="25" t="str">
        <f t="shared" si="39"/>
        <v xml:space="preserve"> </v>
      </c>
      <c r="Z40" s="25" t="str">
        <f t="shared" si="40"/>
        <v xml:space="preserve"> </v>
      </c>
      <c r="AA40" s="25" t="str">
        <f t="shared" si="41"/>
        <v xml:space="preserve"> </v>
      </c>
      <c r="AB40" s="25" t="str">
        <f t="shared" si="42"/>
        <v xml:space="preserve"> </v>
      </c>
      <c r="AC40" s="25" t="str">
        <f t="shared" si="43"/>
        <v xml:space="preserve"> </v>
      </c>
      <c r="AD40" s="29"/>
    </row>
    <row r="41" spans="1:30" x14ac:dyDescent="0.3">
      <c r="A41" s="83"/>
      <c r="B41" s="83"/>
      <c r="C41" s="29"/>
      <c r="D41" s="25">
        <f>Eokul!K77</f>
        <v>0</v>
      </c>
      <c r="E41" s="25" t="str">
        <f t="shared" si="22"/>
        <v xml:space="preserve"> </v>
      </c>
      <c r="F41" s="25" t="b">
        <f t="shared" si="23"/>
        <v>0</v>
      </c>
      <c r="G41" s="30"/>
      <c r="H41" s="25" t="str">
        <f t="shared" si="24"/>
        <v xml:space="preserve"> </v>
      </c>
      <c r="I41" s="25" t="str">
        <f t="shared" si="25"/>
        <v xml:space="preserve"> </v>
      </c>
      <c r="J41" s="25" t="str">
        <f t="shared" si="26"/>
        <v xml:space="preserve"> </v>
      </c>
      <c r="K41" s="25" t="str">
        <f t="shared" si="27"/>
        <v xml:space="preserve"> </v>
      </c>
      <c r="L41" s="25" t="str">
        <f t="shared" si="28"/>
        <v xml:space="preserve"> </v>
      </c>
      <c r="M41" s="29"/>
      <c r="N41" s="25" t="str">
        <f t="shared" si="29"/>
        <v xml:space="preserve"> </v>
      </c>
      <c r="O41" s="25" t="str">
        <f t="shared" si="30"/>
        <v xml:space="preserve"> </v>
      </c>
      <c r="P41" s="25" t="str">
        <f t="shared" si="31"/>
        <v xml:space="preserve"> </v>
      </c>
      <c r="Q41" s="25" t="str">
        <f t="shared" si="32"/>
        <v xml:space="preserve"> </v>
      </c>
      <c r="R41" s="25" t="str">
        <f t="shared" si="33"/>
        <v xml:space="preserve"> </v>
      </c>
      <c r="S41" s="25" t="str">
        <f t="shared" si="34"/>
        <v xml:space="preserve"> </v>
      </c>
      <c r="T41" s="25" t="str">
        <f t="shared" si="35"/>
        <v xml:space="preserve"> </v>
      </c>
      <c r="U41" s="25" t="str">
        <f t="shared" si="36"/>
        <v xml:space="preserve"> </v>
      </c>
      <c r="V41" s="25" t="str">
        <f t="shared" si="37"/>
        <v xml:space="preserve"> </v>
      </c>
      <c r="W41" s="25" t="str">
        <f t="shared" si="38"/>
        <v xml:space="preserve"> </v>
      </c>
      <c r="X41" s="29"/>
      <c r="Y41" s="25" t="str">
        <f t="shared" si="39"/>
        <v xml:space="preserve"> </v>
      </c>
      <c r="Z41" s="25" t="str">
        <f t="shared" si="40"/>
        <v xml:space="preserve"> </v>
      </c>
      <c r="AA41" s="25" t="str">
        <f t="shared" si="41"/>
        <v xml:space="preserve"> </v>
      </c>
      <c r="AB41" s="25" t="str">
        <f t="shared" si="42"/>
        <v xml:space="preserve"> </v>
      </c>
      <c r="AC41" s="25" t="str">
        <f t="shared" si="43"/>
        <v xml:space="preserve"> </v>
      </c>
      <c r="AD41" s="29"/>
    </row>
    <row r="42" spans="1:30" x14ac:dyDescent="0.3">
      <c r="A42" s="83"/>
      <c r="B42" s="83"/>
      <c r="C42" s="29"/>
      <c r="D42" s="25">
        <f>Eokul!K79</f>
        <v>0</v>
      </c>
      <c r="E42" s="25" t="str">
        <f t="shared" si="22"/>
        <v xml:space="preserve"> </v>
      </c>
      <c r="F42" s="25" t="b">
        <f t="shared" si="23"/>
        <v>0</v>
      </c>
      <c r="G42" s="30"/>
      <c r="H42" s="25" t="str">
        <f t="shared" si="24"/>
        <v xml:space="preserve"> </v>
      </c>
      <c r="I42" s="25" t="str">
        <f t="shared" si="25"/>
        <v xml:space="preserve"> </v>
      </c>
      <c r="J42" s="25" t="str">
        <f t="shared" si="26"/>
        <v xml:space="preserve"> </v>
      </c>
      <c r="K42" s="25" t="str">
        <f t="shared" si="27"/>
        <v xml:space="preserve"> </v>
      </c>
      <c r="L42" s="25" t="str">
        <f t="shared" si="28"/>
        <v xml:space="preserve"> </v>
      </c>
      <c r="M42" s="29"/>
      <c r="N42" s="25" t="str">
        <f t="shared" si="29"/>
        <v xml:space="preserve"> </v>
      </c>
      <c r="O42" s="25" t="str">
        <f t="shared" si="30"/>
        <v xml:space="preserve"> </v>
      </c>
      <c r="P42" s="25" t="str">
        <f t="shared" si="31"/>
        <v xml:space="preserve"> </v>
      </c>
      <c r="Q42" s="25" t="str">
        <f t="shared" si="32"/>
        <v xml:space="preserve"> </v>
      </c>
      <c r="R42" s="25" t="str">
        <f t="shared" si="33"/>
        <v xml:space="preserve"> </v>
      </c>
      <c r="S42" s="25" t="str">
        <f t="shared" si="34"/>
        <v xml:space="preserve"> </v>
      </c>
      <c r="T42" s="25" t="str">
        <f t="shared" si="35"/>
        <v xml:space="preserve"> </v>
      </c>
      <c r="U42" s="25" t="str">
        <f t="shared" si="36"/>
        <v xml:space="preserve"> </v>
      </c>
      <c r="V42" s="25" t="str">
        <f t="shared" si="37"/>
        <v xml:space="preserve"> </v>
      </c>
      <c r="W42" s="25" t="str">
        <f t="shared" si="38"/>
        <v xml:space="preserve"> </v>
      </c>
      <c r="X42" s="29"/>
      <c r="Y42" s="25" t="str">
        <f t="shared" si="39"/>
        <v xml:space="preserve"> </v>
      </c>
      <c r="Z42" s="25" t="str">
        <f t="shared" si="40"/>
        <v xml:space="preserve"> </v>
      </c>
      <c r="AA42" s="25" t="str">
        <f t="shared" si="41"/>
        <v xml:space="preserve"> </v>
      </c>
      <c r="AB42" s="25" t="str">
        <f t="shared" si="42"/>
        <v xml:space="preserve"> </v>
      </c>
      <c r="AC42" s="25" t="str">
        <f t="shared" si="43"/>
        <v xml:space="preserve"> </v>
      </c>
      <c r="AD42" s="29"/>
    </row>
    <row r="43" spans="1:30" x14ac:dyDescent="0.3">
      <c r="A43" s="83"/>
      <c r="B43" s="83"/>
      <c r="C43" s="29"/>
      <c r="D43" s="25">
        <f>Eokul!K81</f>
        <v>0</v>
      </c>
      <c r="E43" s="25" t="str">
        <f t="shared" si="22"/>
        <v xml:space="preserve"> </v>
      </c>
      <c r="F43" s="25" t="b">
        <f t="shared" si="23"/>
        <v>0</v>
      </c>
      <c r="G43" s="30"/>
      <c r="H43" s="25" t="str">
        <f t="shared" si="24"/>
        <v xml:space="preserve"> </v>
      </c>
      <c r="I43" s="25" t="str">
        <f t="shared" si="25"/>
        <v xml:space="preserve"> </v>
      </c>
      <c r="J43" s="25" t="str">
        <f t="shared" si="26"/>
        <v xml:space="preserve"> </v>
      </c>
      <c r="K43" s="25" t="str">
        <f t="shared" si="27"/>
        <v xml:space="preserve"> </v>
      </c>
      <c r="L43" s="25" t="str">
        <f t="shared" si="28"/>
        <v xml:space="preserve"> </v>
      </c>
      <c r="M43" s="29"/>
      <c r="N43" s="25" t="str">
        <f t="shared" si="29"/>
        <v xml:space="preserve"> </v>
      </c>
      <c r="O43" s="25" t="str">
        <f t="shared" si="30"/>
        <v xml:space="preserve"> </v>
      </c>
      <c r="P43" s="25" t="str">
        <f t="shared" si="31"/>
        <v xml:space="preserve"> </v>
      </c>
      <c r="Q43" s="25" t="str">
        <f t="shared" si="32"/>
        <v xml:space="preserve"> </v>
      </c>
      <c r="R43" s="25" t="str">
        <f t="shared" si="33"/>
        <v xml:space="preserve"> </v>
      </c>
      <c r="S43" s="25" t="str">
        <f t="shared" si="34"/>
        <v xml:space="preserve"> </v>
      </c>
      <c r="T43" s="25" t="str">
        <f t="shared" si="35"/>
        <v xml:space="preserve"> </v>
      </c>
      <c r="U43" s="25" t="str">
        <f t="shared" si="36"/>
        <v xml:space="preserve"> </v>
      </c>
      <c r="V43" s="25" t="str">
        <f t="shared" si="37"/>
        <v xml:space="preserve"> </v>
      </c>
      <c r="W43" s="25" t="str">
        <f t="shared" si="38"/>
        <v xml:space="preserve"> </v>
      </c>
      <c r="X43" s="29"/>
      <c r="Y43" s="25" t="str">
        <f t="shared" si="39"/>
        <v xml:space="preserve"> </v>
      </c>
      <c r="Z43" s="25" t="str">
        <f t="shared" si="40"/>
        <v xml:space="preserve"> </v>
      </c>
      <c r="AA43" s="25" t="str">
        <f t="shared" si="41"/>
        <v xml:space="preserve"> </v>
      </c>
      <c r="AB43" s="25" t="str">
        <f t="shared" si="42"/>
        <v xml:space="preserve"> </v>
      </c>
      <c r="AC43" s="25" t="str">
        <f t="shared" si="43"/>
        <v xml:space="preserve"> </v>
      </c>
      <c r="AD43" s="29"/>
    </row>
    <row r="44" spans="1:30" x14ac:dyDescent="0.3">
      <c r="A44" s="83"/>
      <c r="B44" s="83"/>
      <c r="C44" s="29"/>
      <c r="D44" s="25">
        <f>Eokul!K83</f>
        <v>0</v>
      </c>
      <c r="E44" s="25" t="str">
        <f t="shared" si="22"/>
        <v xml:space="preserve"> </v>
      </c>
      <c r="F44" s="25" t="b">
        <f t="shared" si="23"/>
        <v>0</v>
      </c>
      <c r="G44" s="30"/>
      <c r="H44" s="25" t="str">
        <f t="shared" si="24"/>
        <v xml:space="preserve"> </v>
      </c>
      <c r="I44" s="25" t="str">
        <f t="shared" si="25"/>
        <v xml:space="preserve"> </v>
      </c>
      <c r="J44" s="25" t="str">
        <f t="shared" si="26"/>
        <v xml:space="preserve"> </v>
      </c>
      <c r="K44" s="25" t="str">
        <f t="shared" si="27"/>
        <v xml:space="preserve"> </v>
      </c>
      <c r="L44" s="25" t="str">
        <f t="shared" si="28"/>
        <v xml:space="preserve"> </v>
      </c>
      <c r="M44" s="29"/>
      <c r="N44" s="25" t="str">
        <f t="shared" si="29"/>
        <v xml:space="preserve"> </v>
      </c>
      <c r="O44" s="25" t="str">
        <f t="shared" si="30"/>
        <v xml:space="preserve"> </v>
      </c>
      <c r="P44" s="25" t="str">
        <f t="shared" si="31"/>
        <v xml:space="preserve"> </v>
      </c>
      <c r="Q44" s="25" t="str">
        <f t="shared" si="32"/>
        <v xml:space="preserve"> </v>
      </c>
      <c r="R44" s="25" t="str">
        <f t="shared" si="33"/>
        <v xml:space="preserve"> </v>
      </c>
      <c r="S44" s="25" t="str">
        <f t="shared" si="34"/>
        <v xml:space="preserve"> </v>
      </c>
      <c r="T44" s="25" t="str">
        <f t="shared" si="35"/>
        <v xml:space="preserve"> </v>
      </c>
      <c r="U44" s="25" t="str">
        <f t="shared" si="36"/>
        <v xml:space="preserve"> </v>
      </c>
      <c r="V44" s="25" t="str">
        <f t="shared" si="37"/>
        <v xml:space="preserve"> </v>
      </c>
      <c r="W44" s="25" t="str">
        <f t="shared" si="38"/>
        <v xml:space="preserve"> </v>
      </c>
      <c r="X44" s="29"/>
      <c r="Y44" s="25" t="str">
        <f t="shared" si="39"/>
        <v xml:space="preserve"> </v>
      </c>
      <c r="Z44" s="25" t="str">
        <f t="shared" si="40"/>
        <v xml:space="preserve"> </v>
      </c>
      <c r="AA44" s="25" t="str">
        <f t="shared" si="41"/>
        <v xml:space="preserve"> </v>
      </c>
      <c r="AB44" s="25" t="str">
        <f t="shared" si="42"/>
        <v xml:space="preserve"> </v>
      </c>
      <c r="AC44" s="25" t="str">
        <f t="shared" si="43"/>
        <v xml:space="preserve"> </v>
      </c>
      <c r="AD44" s="29"/>
    </row>
    <row r="45" spans="1:30" x14ac:dyDescent="0.3">
      <c r="A45" s="83"/>
      <c r="B45" s="83"/>
      <c r="C45" s="29"/>
      <c r="D45" s="25">
        <f>Eokul!K85</f>
        <v>0</v>
      </c>
      <c r="E45" s="25" t="str">
        <f t="shared" si="22"/>
        <v xml:space="preserve"> </v>
      </c>
      <c r="F45" s="25" t="b">
        <f t="shared" si="23"/>
        <v>0</v>
      </c>
      <c r="G45" s="30"/>
      <c r="H45" s="25" t="str">
        <f t="shared" si="24"/>
        <v xml:space="preserve"> </v>
      </c>
      <c r="I45" s="25" t="str">
        <f t="shared" si="25"/>
        <v xml:space="preserve"> </v>
      </c>
      <c r="J45" s="25" t="str">
        <f t="shared" si="26"/>
        <v xml:space="preserve"> </v>
      </c>
      <c r="K45" s="25" t="str">
        <f t="shared" si="27"/>
        <v xml:space="preserve"> </v>
      </c>
      <c r="L45" s="25" t="str">
        <f t="shared" si="28"/>
        <v xml:space="preserve"> </v>
      </c>
      <c r="M45" s="29"/>
      <c r="N45" s="25" t="str">
        <f t="shared" si="29"/>
        <v xml:space="preserve"> </v>
      </c>
      <c r="O45" s="25" t="str">
        <f t="shared" si="30"/>
        <v xml:space="preserve"> </v>
      </c>
      <c r="P45" s="25" t="str">
        <f t="shared" si="31"/>
        <v xml:space="preserve"> </v>
      </c>
      <c r="Q45" s="25" t="str">
        <f t="shared" si="32"/>
        <v xml:space="preserve"> </v>
      </c>
      <c r="R45" s="25" t="str">
        <f t="shared" si="33"/>
        <v xml:space="preserve"> </v>
      </c>
      <c r="S45" s="25" t="str">
        <f t="shared" si="34"/>
        <v xml:space="preserve"> </v>
      </c>
      <c r="T45" s="25" t="str">
        <f t="shared" si="35"/>
        <v xml:space="preserve"> </v>
      </c>
      <c r="U45" s="25" t="str">
        <f t="shared" si="36"/>
        <v xml:space="preserve"> </v>
      </c>
      <c r="V45" s="25" t="str">
        <f t="shared" si="37"/>
        <v xml:space="preserve"> </v>
      </c>
      <c r="W45" s="25" t="str">
        <f t="shared" si="38"/>
        <v xml:space="preserve"> </v>
      </c>
      <c r="X45" s="29"/>
      <c r="Y45" s="25" t="str">
        <f t="shared" si="39"/>
        <v xml:space="preserve"> </v>
      </c>
      <c r="Z45" s="25" t="str">
        <f t="shared" si="40"/>
        <v xml:space="preserve"> </v>
      </c>
      <c r="AA45" s="25" t="str">
        <f t="shared" si="41"/>
        <v xml:space="preserve"> </v>
      </c>
      <c r="AB45" s="25" t="str">
        <f t="shared" si="42"/>
        <v xml:space="preserve"> </v>
      </c>
      <c r="AC45" s="25" t="str">
        <f t="shared" si="43"/>
        <v xml:space="preserve"> </v>
      </c>
      <c r="AD45" s="29"/>
    </row>
    <row r="46" spans="1:30" x14ac:dyDescent="0.3">
      <c r="A46" s="83"/>
      <c r="B46" s="83"/>
      <c r="C46" s="29"/>
      <c r="D46" s="25">
        <f>Eokul!K87</f>
        <v>0</v>
      </c>
      <c r="E46" s="25" t="str">
        <f t="shared" si="22"/>
        <v xml:space="preserve"> </v>
      </c>
      <c r="F46" s="25" t="b">
        <f t="shared" si="23"/>
        <v>0</v>
      </c>
      <c r="G46" s="30"/>
      <c r="H46" s="25" t="str">
        <f t="shared" si="24"/>
        <v xml:space="preserve"> </v>
      </c>
      <c r="I46" s="25" t="str">
        <f t="shared" si="25"/>
        <v xml:space="preserve"> </v>
      </c>
      <c r="J46" s="25" t="str">
        <f t="shared" si="26"/>
        <v xml:space="preserve"> </v>
      </c>
      <c r="K46" s="25" t="str">
        <f t="shared" si="27"/>
        <v xml:space="preserve"> </v>
      </c>
      <c r="L46" s="25" t="str">
        <f t="shared" si="28"/>
        <v xml:space="preserve"> </v>
      </c>
      <c r="M46" s="29"/>
      <c r="N46" s="25" t="str">
        <f t="shared" si="29"/>
        <v xml:space="preserve"> </v>
      </c>
      <c r="O46" s="25" t="str">
        <f t="shared" si="30"/>
        <v xml:space="preserve"> </v>
      </c>
      <c r="P46" s="25" t="str">
        <f t="shared" si="31"/>
        <v xml:space="preserve"> </v>
      </c>
      <c r="Q46" s="25" t="str">
        <f t="shared" si="32"/>
        <v xml:space="preserve"> </v>
      </c>
      <c r="R46" s="25" t="str">
        <f t="shared" si="33"/>
        <v xml:space="preserve"> </v>
      </c>
      <c r="S46" s="25" t="str">
        <f t="shared" si="34"/>
        <v xml:space="preserve"> </v>
      </c>
      <c r="T46" s="25" t="str">
        <f t="shared" si="35"/>
        <v xml:space="preserve"> </v>
      </c>
      <c r="U46" s="25" t="str">
        <f t="shared" si="36"/>
        <v xml:space="preserve"> </v>
      </c>
      <c r="V46" s="25" t="str">
        <f t="shared" si="37"/>
        <v xml:space="preserve"> </v>
      </c>
      <c r="W46" s="25" t="str">
        <f t="shared" si="38"/>
        <v xml:space="preserve"> </v>
      </c>
      <c r="X46" s="29"/>
      <c r="Y46" s="25" t="str">
        <f t="shared" si="39"/>
        <v xml:space="preserve"> </v>
      </c>
      <c r="Z46" s="25" t="str">
        <f t="shared" si="40"/>
        <v xml:space="preserve"> </v>
      </c>
      <c r="AA46" s="25" t="str">
        <f t="shared" si="41"/>
        <v xml:space="preserve"> </v>
      </c>
      <c r="AB46" s="25" t="str">
        <f t="shared" si="42"/>
        <v xml:space="preserve"> </v>
      </c>
      <c r="AC46" s="25" t="str">
        <f t="shared" si="43"/>
        <v xml:space="preserve"> </v>
      </c>
      <c r="AD46" s="29"/>
    </row>
    <row r="47" spans="1:30" x14ac:dyDescent="0.3">
      <c r="A47" s="83"/>
      <c r="B47" s="83"/>
      <c r="C47" s="29"/>
      <c r="D47" s="25">
        <f>Eokul!K89</f>
        <v>0</v>
      </c>
      <c r="E47" s="25" t="str">
        <f t="shared" si="22"/>
        <v xml:space="preserve"> </v>
      </c>
      <c r="F47" s="25" t="b">
        <f t="shared" si="23"/>
        <v>0</v>
      </c>
      <c r="G47" s="30"/>
      <c r="H47" s="25" t="str">
        <f t="shared" si="24"/>
        <v xml:space="preserve"> </v>
      </c>
      <c r="I47" s="25" t="str">
        <f t="shared" si="25"/>
        <v xml:space="preserve"> </v>
      </c>
      <c r="J47" s="25" t="str">
        <f t="shared" si="26"/>
        <v xml:space="preserve"> </v>
      </c>
      <c r="K47" s="25" t="str">
        <f t="shared" si="27"/>
        <v xml:space="preserve"> </v>
      </c>
      <c r="L47" s="25" t="str">
        <f t="shared" si="28"/>
        <v xml:space="preserve"> </v>
      </c>
      <c r="M47" s="29"/>
      <c r="N47" s="25" t="str">
        <f t="shared" si="29"/>
        <v xml:space="preserve"> </v>
      </c>
      <c r="O47" s="25" t="str">
        <f t="shared" si="30"/>
        <v xml:space="preserve"> </v>
      </c>
      <c r="P47" s="25" t="str">
        <f t="shared" si="31"/>
        <v xml:space="preserve"> </v>
      </c>
      <c r="Q47" s="25" t="str">
        <f t="shared" si="32"/>
        <v xml:space="preserve"> </v>
      </c>
      <c r="R47" s="25" t="str">
        <f t="shared" si="33"/>
        <v xml:space="preserve"> </v>
      </c>
      <c r="S47" s="25" t="str">
        <f t="shared" si="34"/>
        <v xml:space="preserve"> </v>
      </c>
      <c r="T47" s="25" t="str">
        <f t="shared" si="35"/>
        <v xml:space="preserve"> </v>
      </c>
      <c r="U47" s="25" t="str">
        <f t="shared" si="36"/>
        <v xml:space="preserve"> </v>
      </c>
      <c r="V47" s="25" t="str">
        <f t="shared" si="37"/>
        <v xml:space="preserve"> </v>
      </c>
      <c r="W47" s="25" t="str">
        <f t="shared" si="38"/>
        <v xml:space="preserve"> </v>
      </c>
      <c r="X47" s="29"/>
      <c r="Y47" s="25" t="str">
        <f t="shared" si="39"/>
        <v xml:space="preserve"> </v>
      </c>
      <c r="Z47" s="25" t="str">
        <f t="shared" si="40"/>
        <v xml:space="preserve"> </v>
      </c>
      <c r="AA47" s="25" t="str">
        <f t="shared" si="41"/>
        <v xml:space="preserve"> </v>
      </c>
      <c r="AB47" s="25" t="str">
        <f t="shared" si="42"/>
        <v xml:space="preserve"> </v>
      </c>
      <c r="AC47" s="25" t="str">
        <f t="shared" si="43"/>
        <v xml:space="preserve"> </v>
      </c>
      <c r="AD47" s="29"/>
    </row>
    <row r="48" spans="1:30" x14ac:dyDescent="0.3">
      <c r="A48" s="83"/>
      <c r="B48" s="83"/>
      <c r="C48" s="29"/>
      <c r="D48" s="25">
        <f>Eokul!K91</f>
        <v>0</v>
      </c>
      <c r="E48" s="25" t="str">
        <f t="shared" si="22"/>
        <v xml:space="preserve"> </v>
      </c>
      <c r="F48" s="25" t="b">
        <f t="shared" si="23"/>
        <v>0</v>
      </c>
      <c r="G48" s="30"/>
      <c r="H48" s="25" t="str">
        <f t="shared" si="24"/>
        <v xml:space="preserve"> </v>
      </c>
      <c r="I48" s="25" t="str">
        <f t="shared" si="25"/>
        <v xml:space="preserve"> </v>
      </c>
      <c r="J48" s="25" t="str">
        <f t="shared" si="26"/>
        <v xml:space="preserve"> </v>
      </c>
      <c r="K48" s="25" t="str">
        <f t="shared" si="27"/>
        <v xml:space="preserve"> </v>
      </c>
      <c r="L48" s="25" t="str">
        <f t="shared" si="28"/>
        <v xml:space="preserve"> </v>
      </c>
      <c r="M48" s="29"/>
      <c r="N48" s="25" t="str">
        <f t="shared" si="29"/>
        <v xml:space="preserve"> </v>
      </c>
      <c r="O48" s="25" t="str">
        <f t="shared" si="30"/>
        <v xml:space="preserve"> </v>
      </c>
      <c r="P48" s="25" t="str">
        <f t="shared" si="31"/>
        <v xml:space="preserve"> </v>
      </c>
      <c r="Q48" s="25" t="str">
        <f t="shared" si="32"/>
        <v xml:space="preserve"> </v>
      </c>
      <c r="R48" s="25" t="str">
        <f t="shared" si="33"/>
        <v xml:space="preserve"> </v>
      </c>
      <c r="S48" s="25" t="str">
        <f t="shared" si="34"/>
        <v xml:space="preserve"> </v>
      </c>
      <c r="T48" s="25" t="str">
        <f t="shared" si="35"/>
        <v xml:space="preserve"> </v>
      </c>
      <c r="U48" s="25" t="str">
        <f t="shared" si="36"/>
        <v xml:space="preserve"> </v>
      </c>
      <c r="V48" s="25" t="str">
        <f t="shared" si="37"/>
        <v xml:space="preserve"> </v>
      </c>
      <c r="W48" s="25" t="str">
        <f t="shared" si="38"/>
        <v xml:space="preserve"> </v>
      </c>
      <c r="X48" s="29"/>
      <c r="Y48" s="25" t="str">
        <f t="shared" si="39"/>
        <v xml:space="preserve"> </v>
      </c>
      <c r="Z48" s="25" t="str">
        <f t="shared" si="40"/>
        <v xml:space="preserve"> </v>
      </c>
      <c r="AA48" s="25" t="str">
        <f t="shared" si="41"/>
        <v xml:space="preserve"> </v>
      </c>
      <c r="AB48" s="25" t="str">
        <f t="shared" si="42"/>
        <v xml:space="preserve"> </v>
      </c>
      <c r="AC48" s="25" t="str">
        <f t="shared" si="43"/>
        <v xml:space="preserve"> </v>
      </c>
      <c r="AD48" s="29"/>
    </row>
    <row r="49" spans="1:30" x14ac:dyDescent="0.3">
      <c r="A49" s="83"/>
      <c r="B49" s="83"/>
      <c r="C49" s="29"/>
      <c r="D49" s="25">
        <f>Eokul!K93</f>
        <v>0</v>
      </c>
      <c r="E49" s="25" t="str">
        <f t="shared" si="22"/>
        <v xml:space="preserve"> </v>
      </c>
      <c r="F49" s="25" t="b">
        <f t="shared" si="23"/>
        <v>0</v>
      </c>
      <c r="G49" s="30"/>
      <c r="H49" s="25" t="str">
        <f t="shared" si="24"/>
        <v xml:space="preserve"> </v>
      </c>
      <c r="I49" s="25" t="str">
        <f t="shared" si="25"/>
        <v xml:space="preserve"> </v>
      </c>
      <c r="J49" s="25" t="str">
        <f t="shared" si="26"/>
        <v xml:space="preserve"> </v>
      </c>
      <c r="K49" s="25" t="str">
        <f t="shared" si="27"/>
        <v xml:space="preserve"> </v>
      </c>
      <c r="L49" s="25" t="str">
        <f t="shared" si="28"/>
        <v xml:space="preserve"> </v>
      </c>
      <c r="M49" s="29"/>
      <c r="N49" s="25" t="str">
        <f t="shared" si="29"/>
        <v xml:space="preserve"> </v>
      </c>
      <c r="O49" s="25" t="str">
        <f t="shared" si="30"/>
        <v xml:space="preserve"> </v>
      </c>
      <c r="P49" s="25" t="str">
        <f t="shared" si="31"/>
        <v xml:space="preserve"> </v>
      </c>
      <c r="Q49" s="25" t="str">
        <f t="shared" si="32"/>
        <v xml:space="preserve"> </v>
      </c>
      <c r="R49" s="25" t="str">
        <f t="shared" si="33"/>
        <v xml:space="preserve"> </v>
      </c>
      <c r="S49" s="25" t="str">
        <f t="shared" si="34"/>
        <v xml:space="preserve"> </v>
      </c>
      <c r="T49" s="25" t="str">
        <f t="shared" si="35"/>
        <v xml:space="preserve"> </v>
      </c>
      <c r="U49" s="25" t="str">
        <f t="shared" si="36"/>
        <v xml:space="preserve"> </v>
      </c>
      <c r="V49" s="25" t="str">
        <f t="shared" si="37"/>
        <v xml:space="preserve"> </v>
      </c>
      <c r="W49" s="25" t="str">
        <f t="shared" si="38"/>
        <v xml:space="preserve"> </v>
      </c>
      <c r="X49" s="29"/>
      <c r="Y49" s="25" t="str">
        <f t="shared" si="39"/>
        <v xml:space="preserve"> </v>
      </c>
      <c r="Z49" s="25" t="str">
        <f t="shared" si="40"/>
        <v xml:space="preserve"> </v>
      </c>
      <c r="AA49" s="25" t="str">
        <f t="shared" si="41"/>
        <v xml:space="preserve"> </v>
      </c>
      <c r="AB49" s="25" t="str">
        <f t="shared" si="42"/>
        <v xml:space="preserve"> </v>
      </c>
      <c r="AC49" s="25" t="str">
        <f t="shared" si="43"/>
        <v xml:space="preserve"> </v>
      </c>
      <c r="AD49" s="29"/>
    </row>
    <row r="50" spans="1:30" x14ac:dyDescent="0.3">
      <c r="A50" s="83"/>
      <c r="B50" s="83"/>
      <c r="C50" s="29"/>
      <c r="D50" s="25">
        <f>Eokul!K95</f>
        <v>0</v>
      </c>
      <c r="E50" s="25" t="str">
        <f t="shared" si="22"/>
        <v xml:space="preserve"> </v>
      </c>
      <c r="F50" s="25" t="b">
        <f t="shared" si="23"/>
        <v>0</v>
      </c>
      <c r="G50" s="30"/>
      <c r="H50" s="25" t="str">
        <f t="shared" si="24"/>
        <v xml:space="preserve"> </v>
      </c>
      <c r="I50" s="25" t="str">
        <f t="shared" si="25"/>
        <v xml:space="preserve"> </v>
      </c>
      <c r="J50" s="25" t="str">
        <f t="shared" si="26"/>
        <v xml:space="preserve"> </v>
      </c>
      <c r="K50" s="25" t="str">
        <f t="shared" si="27"/>
        <v xml:space="preserve"> </v>
      </c>
      <c r="L50" s="25" t="str">
        <f t="shared" si="28"/>
        <v xml:space="preserve"> </v>
      </c>
      <c r="M50" s="29"/>
      <c r="N50" s="25" t="str">
        <f t="shared" si="29"/>
        <v xml:space="preserve"> </v>
      </c>
      <c r="O50" s="25" t="str">
        <f t="shared" si="30"/>
        <v xml:space="preserve"> </v>
      </c>
      <c r="P50" s="25" t="str">
        <f t="shared" si="31"/>
        <v xml:space="preserve"> </v>
      </c>
      <c r="Q50" s="25" t="str">
        <f t="shared" si="32"/>
        <v xml:space="preserve"> </v>
      </c>
      <c r="R50" s="25" t="str">
        <f t="shared" si="33"/>
        <v xml:space="preserve"> </v>
      </c>
      <c r="S50" s="25" t="str">
        <f t="shared" si="34"/>
        <v xml:space="preserve"> </v>
      </c>
      <c r="T50" s="25" t="str">
        <f t="shared" si="35"/>
        <v xml:space="preserve"> </v>
      </c>
      <c r="U50" s="25" t="str">
        <f t="shared" si="36"/>
        <v xml:space="preserve"> </v>
      </c>
      <c r="V50" s="25" t="str">
        <f t="shared" si="37"/>
        <v xml:space="preserve"> </v>
      </c>
      <c r="W50" s="25" t="str">
        <f t="shared" si="38"/>
        <v xml:space="preserve"> </v>
      </c>
      <c r="X50" s="29"/>
      <c r="Y50" s="25" t="str">
        <f t="shared" si="39"/>
        <v xml:space="preserve"> </v>
      </c>
      <c r="Z50" s="25" t="str">
        <f t="shared" si="40"/>
        <v xml:space="preserve"> </v>
      </c>
      <c r="AA50" s="25" t="str">
        <f t="shared" si="41"/>
        <v xml:space="preserve"> </v>
      </c>
      <c r="AB50" s="25" t="str">
        <f t="shared" si="42"/>
        <v xml:space="preserve"> </v>
      </c>
      <c r="AC50" s="25" t="str">
        <f t="shared" si="43"/>
        <v xml:space="preserve"> </v>
      </c>
      <c r="AD50" s="29"/>
    </row>
    <row r="51" spans="1:30" x14ac:dyDescent="0.3">
      <c r="A51" s="83"/>
      <c r="B51" s="83"/>
      <c r="C51" s="29"/>
      <c r="D51" s="25">
        <f>Eokul!K97</f>
        <v>0</v>
      </c>
      <c r="E51" s="25" t="str">
        <f t="shared" si="22"/>
        <v xml:space="preserve"> </v>
      </c>
      <c r="F51" s="25" t="b">
        <f t="shared" si="23"/>
        <v>0</v>
      </c>
      <c r="G51" s="30"/>
      <c r="H51" s="25" t="str">
        <f t="shared" si="24"/>
        <v xml:space="preserve"> </v>
      </c>
      <c r="I51" s="25" t="str">
        <f t="shared" si="25"/>
        <v xml:space="preserve"> </v>
      </c>
      <c r="J51" s="25" t="str">
        <f t="shared" si="26"/>
        <v xml:space="preserve"> </v>
      </c>
      <c r="K51" s="25" t="str">
        <f t="shared" si="27"/>
        <v xml:space="preserve"> </v>
      </c>
      <c r="L51" s="25" t="str">
        <f t="shared" si="28"/>
        <v xml:space="preserve"> </v>
      </c>
      <c r="M51" s="29"/>
      <c r="N51" s="25" t="str">
        <f t="shared" si="29"/>
        <v xml:space="preserve"> </v>
      </c>
      <c r="O51" s="25" t="str">
        <f t="shared" si="30"/>
        <v xml:space="preserve"> </v>
      </c>
      <c r="P51" s="25" t="str">
        <f t="shared" si="31"/>
        <v xml:space="preserve"> </v>
      </c>
      <c r="Q51" s="25" t="str">
        <f t="shared" si="32"/>
        <v xml:space="preserve"> </v>
      </c>
      <c r="R51" s="25" t="str">
        <f t="shared" si="33"/>
        <v xml:space="preserve"> </v>
      </c>
      <c r="S51" s="25" t="str">
        <f t="shared" si="34"/>
        <v xml:space="preserve"> </v>
      </c>
      <c r="T51" s="25" t="str">
        <f t="shared" si="35"/>
        <v xml:space="preserve"> </v>
      </c>
      <c r="U51" s="25" t="str">
        <f t="shared" si="36"/>
        <v xml:space="preserve"> </v>
      </c>
      <c r="V51" s="25" t="str">
        <f t="shared" si="37"/>
        <v xml:space="preserve"> </v>
      </c>
      <c r="W51" s="25" t="str">
        <f t="shared" si="38"/>
        <v xml:space="preserve"> </v>
      </c>
      <c r="X51" s="29"/>
      <c r="Y51" s="25" t="str">
        <f t="shared" si="39"/>
        <v xml:space="preserve"> </v>
      </c>
      <c r="Z51" s="25" t="str">
        <f t="shared" si="40"/>
        <v xml:space="preserve"> </v>
      </c>
      <c r="AA51" s="25" t="str">
        <f t="shared" si="41"/>
        <v xml:space="preserve"> </v>
      </c>
      <c r="AB51" s="25" t="str">
        <f t="shared" si="42"/>
        <v xml:space="preserve"> </v>
      </c>
      <c r="AC51" s="25" t="str">
        <f t="shared" si="43"/>
        <v xml:space="preserve"> </v>
      </c>
      <c r="AD51" s="29"/>
    </row>
    <row r="52" spans="1:30" x14ac:dyDescent="0.3">
      <c r="A52" s="83"/>
      <c r="B52" s="83"/>
      <c r="C52" s="29"/>
      <c r="D52" s="25">
        <f>Eokul!K99</f>
        <v>0</v>
      </c>
      <c r="E52" s="25" t="str">
        <f t="shared" si="22"/>
        <v xml:space="preserve"> </v>
      </c>
      <c r="F52" s="25" t="b">
        <f t="shared" si="23"/>
        <v>0</v>
      </c>
      <c r="G52" s="30"/>
      <c r="H52" s="25" t="str">
        <f t="shared" si="24"/>
        <v xml:space="preserve"> </v>
      </c>
      <c r="I52" s="25" t="str">
        <f t="shared" si="25"/>
        <v xml:space="preserve"> </v>
      </c>
      <c r="J52" s="25" t="str">
        <f t="shared" si="26"/>
        <v xml:space="preserve"> </v>
      </c>
      <c r="K52" s="25" t="str">
        <f t="shared" si="27"/>
        <v xml:space="preserve"> </v>
      </c>
      <c r="L52" s="25" t="str">
        <f t="shared" si="28"/>
        <v xml:space="preserve"> </v>
      </c>
      <c r="M52" s="29"/>
      <c r="N52" s="25" t="str">
        <f t="shared" si="29"/>
        <v xml:space="preserve"> </v>
      </c>
      <c r="O52" s="25" t="str">
        <f t="shared" si="30"/>
        <v xml:space="preserve"> </v>
      </c>
      <c r="P52" s="25" t="str">
        <f t="shared" si="31"/>
        <v xml:space="preserve"> </v>
      </c>
      <c r="Q52" s="25" t="str">
        <f t="shared" si="32"/>
        <v xml:space="preserve"> </v>
      </c>
      <c r="R52" s="25" t="str">
        <f t="shared" si="33"/>
        <v xml:space="preserve"> </v>
      </c>
      <c r="S52" s="25" t="str">
        <f t="shared" si="34"/>
        <v xml:space="preserve"> </v>
      </c>
      <c r="T52" s="25" t="str">
        <f t="shared" si="35"/>
        <v xml:space="preserve"> </v>
      </c>
      <c r="U52" s="25" t="str">
        <f t="shared" si="36"/>
        <v xml:space="preserve"> </v>
      </c>
      <c r="V52" s="25" t="str">
        <f t="shared" si="37"/>
        <v xml:space="preserve"> </v>
      </c>
      <c r="W52" s="25" t="str">
        <f t="shared" si="38"/>
        <v xml:space="preserve"> </v>
      </c>
      <c r="X52" s="29"/>
      <c r="Y52" s="25" t="str">
        <f t="shared" si="39"/>
        <v xml:space="preserve"> </v>
      </c>
      <c r="Z52" s="25" t="str">
        <f t="shared" si="40"/>
        <v xml:space="preserve"> </v>
      </c>
      <c r="AA52" s="25" t="str">
        <f t="shared" si="41"/>
        <v xml:space="preserve"> </v>
      </c>
      <c r="AB52" s="25" t="str">
        <f t="shared" si="42"/>
        <v xml:space="preserve"> </v>
      </c>
      <c r="AC52" s="25" t="str">
        <f t="shared" si="43"/>
        <v xml:space="preserve"> </v>
      </c>
      <c r="AD52" s="29"/>
    </row>
    <row r="53" spans="1:30" x14ac:dyDescent="0.3">
      <c r="A53" s="83"/>
      <c r="B53" s="83"/>
      <c r="C53" s="29"/>
      <c r="D53" s="25">
        <f>Eokul!K101</f>
        <v>0</v>
      </c>
      <c r="E53" s="25" t="str">
        <f t="shared" si="22"/>
        <v xml:space="preserve"> </v>
      </c>
      <c r="F53" s="25" t="b">
        <f t="shared" si="23"/>
        <v>0</v>
      </c>
      <c r="G53" s="30"/>
      <c r="H53" s="25" t="str">
        <f t="shared" si="24"/>
        <v xml:space="preserve"> </v>
      </c>
      <c r="I53" s="25" t="str">
        <f t="shared" si="25"/>
        <v xml:space="preserve"> </v>
      </c>
      <c r="J53" s="25" t="str">
        <f t="shared" si="26"/>
        <v xml:space="preserve"> </v>
      </c>
      <c r="K53" s="25" t="str">
        <f t="shared" si="27"/>
        <v xml:space="preserve"> </v>
      </c>
      <c r="L53" s="25" t="str">
        <f t="shared" si="28"/>
        <v xml:space="preserve"> </v>
      </c>
      <c r="M53" s="29"/>
      <c r="N53" s="25" t="str">
        <f t="shared" si="29"/>
        <v xml:space="preserve"> </v>
      </c>
      <c r="O53" s="25" t="str">
        <f t="shared" si="30"/>
        <v xml:space="preserve"> </v>
      </c>
      <c r="P53" s="25" t="str">
        <f t="shared" si="31"/>
        <v xml:space="preserve"> </v>
      </c>
      <c r="Q53" s="25" t="str">
        <f t="shared" si="32"/>
        <v xml:space="preserve"> </v>
      </c>
      <c r="R53" s="25" t="str">
        <f t="shared" si="33"/>
        <v xml:space="preserve"> </v>
      </c>
      <c r="S53" s="25" t="str">
        <f t="shared" si="34"/>
        <v xml:space="preserve"> </v>
      </c>
      <c r="T53" s="25" t="str">
        <f t="shared" si="35"/>
        <v xml:space="preserve"> </v>
      </c>
      <c r="U53" s="25" t="str">
        <f t="shared" si="36"/>
        <v xml:space="preserve"> </v>
      </c>
      <c r="V53" s="25" t="str">
        <f t="shared" si="37"/>
        <v xml:space="preserve"> </v>
      </c>
      <c r="W53" s="25" t="str">
        <f t="shared" si="38"/>
        <v xml:space="preserve"> </v>
      </c>
      <c r="X53" s="29"/>
      <c r="Y53" s="25" t="str">
        <f t="shared" si="39"/>
        <v xml:space="preserve"> </v>
      </c>
      <c r="Z53" s="25" t="str">
        <f t="shared" si="40"/>
        <v xml:space="preserve"> </v>
      </c>
      <c r="AA53" s="25" t="str">
        <f t="shared" si="41"/>
        <v xml:space="preserve"> </v>
      </c>
      <c r="AB53" s="25" t="str">
        <f t="shared" si="42"/>
        <v xml:space="preserve"> </v>
      </c>
      <c r="AC53" s="25" t="str">
        <f t="shared" si="43"/>
        <v xml:space="preserve"> </v>
      </c>
      <c r="AD53" s="29"/>
    </row>
    <row r="54" spans="1:30" x14ac:dyDescent="0.3">
      <c r="A54" s="83"/>
      <c r="B54" s="83"/>
      <c r="C54" s="29"/>
      <c r="D54" s="25">
        <f>Eokul!K103</f>
        <v>0</v>
      </c>
      <c r="E54" s="25" t="str">
        <f t="shared" si="22"/>
        <v xml:space="preserve"> </v>
      </c>
      <c r="F54" s="25" t="b">
        <f t="shared" si="23"/>
        <v>0</v>
      </c>
      <c r="G54" s="30"/>
      <c r="H54" s="25" t="str">
        <f t="shared" si="24"/>
        <v xml:space="preserve"> </v>
      </c>
      <c r="I54" s="25" t="str">
        <f t="shared" si="25"/>
        <v xml:space="preserve"> </v>
      </c>
      <c r="J54" s="25" t="str">
        <f t="shared" si="26"/>
        <v xml:space="preserve"> </v>
      </c>
      <c r="K54" s="25" t="str">
        <f t="shared" si="27"/>
        <v xml:space="preserve"> </v>
      </c>
      <c r="L54" s="25" t="str">
        <f t="shared" si="28"/>
        <v xml:space="preserve"> </v>
      </c>
      <c r="M54" s="29"/>
      <c r="N54" s="25" t="str">
        <f t="shared" si="29"/>
        <v xml:space="preserve"> </v>
      </c>
      <c r="O54" s="25" t="str">
        <f t="shared" si="30"/>
        <v xml:space="preserve"> </v>
      </c>
      <c r="P54" s="25" t="str">
        <f t="shared" si="31"/>
        <v xml:space="preserve"> </v>
      </c>
      <c r="Q54" s="25" t="str">
        <f t="shared" si="32"/>
        <v xml:space="preserve"> </v>
      </c>
      <c r="R54" s="25" t="str">
        <f t="shared" si="33"/>
        <v xml:space="preserve"> </v>
      </c>
      <c r="S54" s="25" t="str">
        <f t="shared" si="34"/>
        <v xml:space="preserve"> </v>
      </c>
      <c r="T54" s="25" t="str">
        <f t="shared" si="35"/>
        <v xml:space="preserve"> </v>
      </c>
      <c r="U54" s="25" t="str">
        <f t="shared" si="36"/>
        <v xml:space="preserve"> </v>
      </c>
      <c r="V54" s="25" t="str">
        <f t="shared" si="37"/>
        <v xml:space="preserve"> </v>
      </c>
      <c r="W54" s="25" t="str">
        <f t="shared" si="38"/>
        <v xml:space="preserve"> </v>
      </c>
      <c r="X54" s="29"/>
      <c r="Y54" s="25" t="str">
        <f t="shared" si="39"/>
        <v xml:space="preserve"> </v>
      </c>
      <c r="Z54" s="25" t="str">
        <f t="shared" si="40"/>
        <v xml:space="preserve"> </v>
      </c>
      <c r="AA54" s="25" t="str">
        <f t="shared" si="41"/>
        <v xml:space="preserve"> </v>
      </c>
      <c r="AB54" s="25" t="str">
        <f t="shared" si="42"/>
        <v xml:space="preserve"> </v>
      </c>
      <c r="AC54" s="25" t="str">
        <f t="shared" si="43"/>
        <v xml:space="preserve"> </v>
      </c>
      <c r="AD54" s="29"/>
    </row>
    <row r="55" spans="1:30" x14ac:dyDescent="0.3">
      <c r="A55" s="83"/>
      <c r="B55" s="83"/>
      <c r="C55" s="29"/>
      <c r="D55" s="25">
        <f>Eokul!K105</f>
        <v>0</v>
      </c>
      <c r="E55" s="25" t="str">
        <f t="shared" si="22"/>
        <v xml:space="preserve"> </v>
      </c>
      <c r="F55" s="25" t="b">
        <f t="shared" si="23"/>
        <v>0</v>
      </c>
      <c r="G55" s="30"/>
      <c r="H55" s="25" t="str">
        <f t="shared" si="24"/>
        <v xml:space="preserve"> </v>
      </c>
      <c r="I55" s="25" t="str">
        <f t="shared" si="25"/>
        <v xml:space="preserve"> </v>
      </c>
      <c r="J55" s="25" t="str">
        <f t="shared" si="26"/>
        <v xml:space="preserve"> </v>
      </c>
      <c r="K55" s="25" t="str">
        <f t="shared" si="27"/>
        <v xml:space="preserve"> </v>
      </c>
      <c r="L55" s="25" t="str">
        <f t="shared" si="28"/>
        <v xml:space="preserve"> </v>
      </c>
      <c r="M55" s="29"/>
      <c r="N55" s="25" t="str">
        <f t="shared" si="29"/>
        <v xml:space="preserve"> </v>
      </c>
      <c r="O55" s="25" t="str">
        <f t="shared" si="30"/>
        <v xml:space="preserve"> </v>
      </c>
      <c r="P55" s="25" t="str">
        <f t="shared" si="31"/>
        <v xml:space="preserve"> </v>
      </c>
      <c r="Q55" s="25" t="str">
        <f t="shared" si="32"/>
        <v xml:space="preserve"> </v>
      </c>
      <c r="R55" s="25" t="str">
        <f t="shared" si="33"/>
        <v xml:space="preserve"> </v>
      </c>
      <c r="S55" s="25" t="str">
        <f t="shared" si="34"/>
        <v xml:space="preserve"> </v>
      </c>
      <c r="T55" s="25" t="str">
        <f t="shared" si="35"/>
        <v xml:space="preserve"> </v>
      </c>
      <c r="U55" s="25" t="str">
        <f t="shared" si="36"/>
        <v xml:space="preserve"> </v>
      </c>
      <c r="V55" s="25" t="str">
        <f t="shared" si="37"/>
        <v xml:space="preserve"> </v>
      </c>
      <c r="W55" s="25" t="str">
        <f t="shared" si="38"/>
        <v xml:space="preserve"> </v>
      </c>
      <c r="X55" s="29"/>
      <c r="Y55" s="25" t="str">
        <f t="shared" si="39"/>
        <v xml:space="preserve"> </v>
      </c>
      <c r="Z55" s="25" t="str">
        <f t="shared" si="40"/>
        <v xml:space="preserve"> </v>
      </c>
      <c r="AA55" s="25" t="str">
        <f t="shared" si="41"/>
        <v xml:space="preserve"> </v>
      </c>
      <c r="AB55" s="25" t="str">
        <f t="shared" si="42"/>
        <v xml:space="preserve"> </v>
      </c>
      <c r="AC55" s="25" t="str">
        <f t="shared" si="43"/>
        <v xml:space="preserve"> </v>
      </c>
      <c r="AD55" s="29"/>
    </row>
    <row r="56" spans="1:30" x14ac:dyDescent="0.3">
      <c r="A56" s="83"/>
      <c r="B56" s="83"/>
      <c r="C56" s="29"/>
      <c r="D56" s="25">
        <f>Eokul!K107</f>
        <v>0</v>
      </c>
      <c r="E56" s="25" t="str">
        <f t="shared" si="22"/>
        <v xml:space="preserve"> </v>
      </c>
      <c r="F56" s="25" t="b">
        <f t="shared" si="23"/>
        <v>0</v>
      </c>
      <c r="G56" s="30"/>
      <c r="H56" s="25" t="str">
        <f t="shared" si="24"/>
        <v xml:space="preserve"> </v>
      </c>
      <c r="I56" s="25" t="str">
        <f t="shared" si="25"/>
        <v xml:space="preserve"> </v>
      </c>
      <c r="J56" s="25" t="str">
        <f t="shared" si="26"/>
        <v xml:space="preserve"> </v>
      </c>
      <c r="K56" s="25" t="str">
        <f t="shared" si="27"/>
        <v xml:space="preserve"> </v>
      </c>
      <c r="L56" s="25" t="str">
        <f t="shared" si="28"/>
        <v xml:space="preserve"> </v>
      </c>
      <c r="M56" s="29"/>
      <c r="N56" s="25" t="str">
        <f t="shared" si="29"/>
        <v xml:space="preserve"> </v>
      </c>
      <c r="O56" s="25" t="str">
        <f t="shared" si="30"/>
        <v xml:space="preserve"> </v>
      </c>
      <c r="P56" s="25" t="str">
        <f t="shared" si="31"/>
        <v xml:space="preserve"> </v>
      </c>
      <c r="Q56" s="25" t="str">
        <f t="shared" si="32"/>
        <v xml:space="preserve"> </v>
      </c>
      <c r="R56" s="25" t="str">
        <f t="shared" si="33"/>
        <v xml:space="preserve"> </v>
      </c>
      <c r="S56" s="25" t="str">
        <f t="shared" si="34"/>
        <v xml:space="preserve"> </v>
      </c>
      <c r="T56" s="25" t="str">
        <f t="shared" si="35"/>
        <v xml:space="preserve"> </v>
      </c>
      <c r="U56" s="25" t="str">
        <f t="shared" si="36"/>
        <v xml:space="preserve"> </v>
      </c>
      <c r="V56" s="25" t="str">
        <f t="shared" si="37"/>
        <v xml:space="preserve"> </v>
      </c>
      <c r="W56" s="25" t="str">
        <f t="shared" si="38"/>
        <v xml:space="preserve"> </v>
      </c>
      <c r="X56" s="29"/>
      <c r="Y56" s="25" t="str">
        <f t="shared" si="39"/>
        <v xml:space="preserve"> </v>
      </c>
      <c r="Z56" s="25" t="str">
        <f t="shared" si="40"/>
        <v xml:space="preserve"> </v>
      </c>
      <c r="AA56" s="25" t="str">
        <f t="shared" si="41"/>
        <v xml:space="preserve"> </v>
      </c>
      <c r="AB56" s="25" t="str">
        <f t="shared" si="42"/>
        <v xml:space="preserve"> </v>
      </c>
      <c r="AC56" s="25" t="str">
        <f t="shared" si="43"/>
        <v xml:space="preserve"> </v>
      </c>
      <c r="AD56" s="29"/>
    </row>
    <row r="57" spans="1:30" x14ac:dyDescent="0.3">
      <c r="A57" s="83"/>
      <c r="B57" s="83"/>
      <c r="C57" s="29"/>
      <c r="D57" s="25">
        <f>Eokul!K109</f>
        <v>0</v>
      </c>
      <c r="E57" s="25" t="str">
        <f t="shared" si="22"/>
        <v xml:space="preserve"> </v>
      </c>
      <c r="F57" s="25" t="b">
        <f t="shared" si="23"/>
        <v>0</v>
      </c>
      <c r="G57" s="30"/>
      <c r="H57" s="25" t="str">
        <f t="shared" si="24"/>
        <v xml:space="preserve"> </v>
      </c>
      <c r="I57" s="25" t="str">
        <f t="shared" si="25"/>
        <v xml:space="preserve"> </v>
      </c>
      <c r="J57" s="25" t="str">
        <f t="shared" si="26"/>
        <v xml:space="preserve"> </v>
      </c>
      <c r="K57" s="25" t="str">
        <f t="shared" si="27"/>
        <v xml:space="preserve"> </v>
      </c>
      <c r="L57" s="25" t="str">
        <f t="shared" si="28"/>
        <v xml:space="preserve"> </v>
      </c>
      <c r="M57" s="29"/>
      <c r="N57" s="25" t="str">
        <f t="shared" si="29"/>
        <v xml:space="preserve"> </v>
      </c>
      <c r="O57" s="25" t="str">
        <f t="shared" si="30"/>
        <v xml:space="preserve"> </v>
      </c>
      <c r="P57" s="25" t="str">
        <f t="shared" si="31"/>
        <v xml:space="preserve"> </v>
      </c>
      <c r="Q57" s="25" t="str">
        <f t="shared" si="32"/>
        <v xml:space="preserve"> </v>
      </c>
      <c r="R57" s="25" t="str">
        <f t="shared" si="33"/>
        <v xml:space="preserve"> </v>
      </c>
      <c r="S57" s="25" t="str">
        <f t="shared" si="34"/>
        <v xml:space="preserve"> </v>
      </c>
      <c r="T57" s="25" t="str">
        <f t="shared" si="35"/>
        <v xml:space="preserve"> </v>
      </c>
      <c r="U57" s="25" t="str">
        <f t="shared" si="36"/>
        <v xml:space="preserve"> </v>
      </c>
      <c r="V57" s="25" t="str">
        <f t="shared" si="37"/>
        <v xml:space="preserve"> </v>
      </c>
      <c r="W57" s="25" t="str">
        <f t="shared" si="38"/>
        <v xml:space="preserve"> </v>
      </c>
      <c r="X57" s="29"/>
      <c r="Y57" s="25" t="str">
        <f t="shared" si="39"/>
        <v xml:space="preserve"> </v>
      </c>
      <c r="Z57" s="25" t="str">
        <f t="shared" si="40"/>
        <v xml:space="preserve"> </v>
      </c>
      <c r="AA57" s="25" t="str">
        <f t="shared" si="41"/>
        <v xml:space="preserve"> </v>
      </c>
      <c r="AB57" s="25" t="str">
        <f t="shared" si="42"/>
        <v xml:space="preserve"> </v>
      </c>
      <c r="AC57" s="25" t="str">
        <f t="shared" si="43"/>
        <v xml:space="preserve"> </v>
      </c>
      <c r="AD57" s="29"/>
    </row>
    <row r="58" spans="1:30" x14ac:dyDescent="0.3">
      <c r="A58" s="83"/>
      <c r="B58" s="83"/>
      <c r="C58" s="29"/>
      <c r="D58" s="25">
        <f>Eokul!K111</f>
        <v>0</v>
      </c>
      <c r="E58" s="25" t="str">
        <f t="shared" si="22"/>
        <v xml:space="preserve"> </v>
      </c>
      <c r="F58" s="25" t="b">
        <f t="shared" si="23"/>
        <v>0</v>
      </c>
      <c r="G58" s="30"/>
      <c r="H58" s="25" t="str">
        <f t="shared" si="24"/>
        <v xml:space="preserve"> </v>
      </c>
      <c r="I58" s="25" t="str">
        <f t="shared" si="25"/>
        <v xml:space="preserve"> </v>
      </c>
      <c r="J58" s="25" t="str">
        <f t="shared" si="26"/>
        <v xml:space="preserve"> </v>
      </c>
      <c r="K58" s="25" t="str">
        <f t="shared" si="27"/>
        <v xml:space="preserve"> </v>
      </c>
      <c r="L58" s="25" t="str">
        <f t="shared" si="28"/>
        <v xml:space="preserve"> </v>
      </c>
      <c r="M58" s="29"/>
      <c r="N58" s="25" t="str">
        <f t="shared" si="29"/>
        <v xml:space="preserve"> </v>
      </c>
      <c r="O58" s="25" t="str">
        <f t="shared" si="30"/>
        <v xml:space="preserve"> </v>
      </c>
      <c r="P58" s="25" t="str">
        <f t="shared" si="31"/>
        <v xml:space="preserve"> </v>
      </c>
      <c r="Q58" s="25" t="str">
        <f t="shared" si="32"/>
        <v xml:space="preserve"> </v>
      </c>
      <c r="R58" s="25" t="str">
        <f t="shared" si="33"/>
        <v xml:space="preserve"> </v>
      </c>
      <c r="S58" s="25" t="str">
        <f t="shared" si="34"/>
        <v xml:space="preserve"> </v>
      </c>
      <c r="T58" s="25" t="str">
        <f t="shared" si="35"/>
        <v xml:space="preserve"> </v>
      </c>
      <c r="U58" s="25" t="str">
        <f t="shared" si="36"/>
        <v xml:space="preserve"> </v>
      </c>
      <c r="V58" s="25" t="str">
        <f t="shared" si="37"/>
        <v xml:space="preserve"> </v>
      </c>
      <c r="W58" s="25" t="str">
        <f t="shared" si="38"/>
        <v xml:space="preserve"> </v>
      </c>
      <c r="X58" s="29"/>
      <c r="Y58" s="25" t="str">
        <f t="shared" si="39"/>
        <v xml:space="preserve"> </v>
      </c>
      <c r="Z58" s="25" t="str">
        <f t="shared" si="40"/>
        <v xml:space="preserve"> </v>
      </c>
      <c r="AA58" s="25" t="str">
        <f t="shared" si="41"/>
        <v xml:space="preserve"> </v>
      </c>
      <c r="AB58" s="25" t="str">
        <f t="shared" si="42"/>
        <v xml:space="preserve"> </v>
      </c>
      <c r="AC58" s="25" t="str">
        <f t="shared" si="43"/>
        <v xml:space="preserve"> </v>
      </c>
      <c r="AD58" s="29"/>
    </row>
    <row r="59" spans="1:30" x14ac:dyDescent="0.3">
      <c r="A59" s="83"/>
      <c r="B59" s="83"/>
      <c r="C59" s="29"/>
      <c r="D59" s="25">
        <f>Eokul!K113</f>
        <v>0</v>
      </c>
      <c r="E59" s="25" t="str">
        <f t="shared" si="22"/>
        <v xml:space="preserve"> </v>
      </c>
      <c r="F59" s="25" t="b">
        <f t="shared" si="23"/>
        <v>0</v>
      </c>
      <c r="G59" s="30"/>
      <c r="H59" s="25" t="str">
        <f t="shared" si="24"/>
        <v xml:space="preserve"> </v>
      </c>
      <c r="I59" s="25" t="str">
        <f t="shared" si="25"/>
        <v xml:space="preserve"> </v>
      </c>
      <c r="J59" s="25" t="str">
        <f t="shared" si="26"/>
        <v xml:space="preserve"> </v>
      </c>
      <c r="K59" s="25" t="str">
        <f t="shared" si="27"/>
        <v xml:space="preserve"> </v>
      </c>
      <c r="L59" s="25" t="str">
        <f t="shared" si="28"/>
        <v xml:space="preserve"> </v>
      </c>
      <c r="M59" s="29"/>
      <c r="N59" s="25" t="str">
        <f t="shared" si="29"/>
        <v xml:space="preserve"> </v>
      </c>
      <c r="O59" s="25" t="str">
        <f t="shared" si="30"/>
        <v xml:space="preserve"> </v>
      </c>
      <c r="P59" s="25" t="str">
        <f t="shared" si="31"/>
        <v xml:space="preserve"> </v>
      </c>
      <c r="Q59" s="25" t="str">
        <f t="shared" si="32"/>
        <v xml:space="preserve"> </v>
      </c>
      <c r="R59" s="25" t="str">
        <f t="shared" si="33"/>
        <v xml:space="preserve"> </v>
      </c>
      <c r="S59" s="25" t="str">
        <f t="shared" si="34"/>
        <v xml:space="preserve"> </v>
      </c>
      <c r="T59" s="25" t="str">
        <f t="shared" si="35"/>
        <v xml:space="preserve"> </v>
      </c>
      <c r="U59" s="25" t="str">
        <f t="shared" si="36"/>
        <v xml:space="preserve"> </v>
      </c>
      <c r="V59" s="25" t="str">
        <f t="shared" si="37"/>
        <v xml:space="preserve"> </v>
      </c>
      <c r="W59" s="25" t="str">
        <f t="shared" si="38"/>
        <v xml:space="preserve"> </v>
      </c>
      <c r="X59" s="29"/>
      <c r="Y59" s="25" t="str">
        <f t="shared" si="39"/>
        <v xml:space="preserve"> </v>
      </c>
      <c r="Z59" s="25" t="str">
        <f t="shared" si="40"/>
        <v xml:space="preserve"> </v>
      </c>
      <c r="AA59" s="25" t="str">
        <f t="shared" si="41"/>
        <v xml:space="preserve"> </v>
      </c>
      <c r="AB59" s="25" t="str">
        <f t="shared" si="42"/>
        <v xml:space="preserve"> </v>
      </c>
      <c r="AC59" s="25" t="str">
        <f t="shared" si="43"/>
        <v xml:space="preserve"> </v>
      </c>
      <c r="AD59" s="29"/>
    </row>
    <row r="60" spans="1:30" x14ac:dyDescent="0.3">
      <c r="A60" s="83"/>
      <c r="B60" s="83"/>
      <c r="C60" s="29"/>
      <c r="D60" s="25" t="e">
        <f>Eokul!#REF!</f>
        <v>#REF!</v>
      </c>
      <c r="E60" s="25" t="e">
        <f t="shared" si="22"/>
        <v>#REF!</v>
      </c>
      <c r="F60" s="25" t="e">
        <f t="shared" si="23"/>
        <v>#REF!</v>
      </c>
      <c r="G60" s="30"/>
      <c r="H60" s="25" t="e">
        <f t="shared" si="24"/>
        <v>#REF!</v>
      </c>
      <c r="I60" s="25" t="e">
        <f t="shared" si="25"/>
        <v>#REF!</v>
      </c>
      <c r="J60" s="25" t="e">
        <f t="shared" si="26"/>
        <v>#REF!</v>
      </c>
      <c r="K60" s="25" t="e">
        <f t="shared" si="27"/>
        <v>#REF!</v>
      </c>
      <c r="L60" s="25" t="e">
        <f t="shared" si="28"/>
        <v>#REF!</v>
      </c>
      <c r="M60" s="29"/>
      <c r="N60" s="25" t="e">
        <f t="shared" si="29"/>
        <v>#REF!</v>
      </c>
      <c r="O60" s="25" t="e">
        <f t="shared" si="30"/>
        <v>#REF!</v>
      </c>
      <c r="P60" s="25" t="e">
        <f t="shared" si="31"/>
        <v>#REF!</v>
      </c>
      <c r="Q60" s="25" t="e">
        <f t="shared" si="32"/>
        <v>#REF!</v>
      </c>
      <c r="R60" s="25" t="e">
        <f t="shared" si="33"/>
        <v>#REF!</v>
      </c>
      <c r="S60" s="25" t="e">
        <f t="shared" si="34"/>
        <v>#REF!</v>
      </c>
      <c r="T60" s="25" t="e">
        <f t="shared" si="35"/>
        <v>#REF!</v>
      </c>
      <c r="U60" s="25" t="e">
        <f t="shared" si="36"/>
        <v>#REF!</v>
      </c>
      <c r="V60" s="25" t="e">
        <f t="shared" si="37"/>
        <v>#REF!</v>
      </c>
      <c r="W60" s="25" t="e">
        <f t="shared" si="38"/>
        <v>#REF!</v>
      </c>
      <c r="X60" s="29"/>
      <c r="Y60" s="25" t="e">
        <f t="shared" si="39"/>
        <v>#REF!</v>
      </c>
      <c r="Z60" s="25" t="e">
        <f t="shared" si="40"/>
        <v>#REF!</v>
      </c>
      <c r="AA60" s="25" t="e">
        <f t="shared" si="41"/>
        <v>#REF!</v>
      </c>
      <c r="AB60" s="25" t="e">
        <f t="shared" si="42"/>
        <v>#REF!</v>
      </c>
      <c r="AC60" s="25" t="e">
        <f t="shared" si="43"/>
        <v>#REF!</v>
      </c>
      <c r="AD60" s="29"/>
    </row>
    <row r="61" spans="1:30" x14ac:dyDescent="0.3">
      <c r="A61" s="83"/>
      <c r="B61" s="83"/>
      <c r="C61" s="29"/>
      <c r="D61" s="25">
        <f>Eokul!K115</f>
        <v>0</v>
      </c>
      <c r="E61" s="25" t="str">
        <f t="shared" si="22"/>
        <v xml:space="preserve"> </v>
      </c>
      <c r="F61" s="25" t="b">
        <f t="shared" si="23"/>
        <v>0</v>
      </c>
      <c r="G61" s="30"/>
      <c r="H61" s="25" t="str">
        <f t="shared" si="24"/>
        <v xml:space="preserve"> </v>
      </c>
      <c r="I61" s="25" t="str">
        <f t="shared" si="25"/>
        <v xml:space="preserve"> </v>
      </c>
      <c r="J61" s="25" t="str">
        <f t="shared" si="26"/>
        <v xml:space="preserve"> </v>
      </c>
      <c r="K61" s="25" t="str">
        <f t="shared" si="27"/>
        <v xml:space="preserve"> </v>
      </c>
      <c r="L61" s="25" t="str">
        <f t="shared" si="28"/>
        <v xml:space="preserve"> </v>
      </c>
      <c r="M61" s="29"/>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29"/>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29"/>
    </row>
    <row r="62" spans="1:30" x14ac:dyDescent="0.3">
      <c r="A62" s="83"/>
      <c r="B62" s="83"/>
      <c r="C62" s="29"/>
      <c r="D62" s="25">
        <f>Eokul!K117</f>
        <v>0</v>
      </c>
      <c r="E62" s="25" t="str">
        <f t="shared" si="22"/>
        <v xml:space="preserve"> </v>
      </c>
      <c r="F62" s="25" t="b">
        <f t="shared" si="23"/>
        <v>0</v>
      </c>
      <c r="G62" s="30"/>
      <c r="H62" s="25" t="str">
        <f t="shared" si="24"/>
        <v xml:space="preserve"> </v>
      </c>
      <c r="I62" s="25" t="str">
        <f t="shared" si="25"/>
        <v xml:space="preserve"> </v>
      </c>
      <c r="J62" s="25" t="str">
        <f t="shared" si="26"/>
        <v xml:space="preserve"> </v>
      </c>
      <c r="K62" s="25" t="str">
        <f t="shared" si="27"/>
        <v xml:space="preserve"> </v>
      </c>
      <c r="L62" s="25" t="str">
        <f t="shared" si="28"/>
        <v xml:space="preserve"> </v>
      </c>
      <c r="M62" s="29"/>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29"/>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29"/>
    </row>
    <row r="63" spans="1:30" x14ac:dyDescent="0.3">
      <c r="A63" s="83"/>
      <c r="B63" s="83"/>
      <c r="C63" s="29"/>
      <c r="D63" s="25">
        <f>Eokul!K119</f>
        <v>0</v>
      </c>
      <c r="E63" s="25" t="str">
        <f t="shared" si="22"/>
        <v xml:space="preserve"> </v>
      </c>
      <c r="F63" s="25" t="b">
        <f t="shared" si="23"/>
        <v>0</v>
      </c>
      <c r="G63" s="30"/>
      <c r="H63" s="25" t="str">
        <f t="shared" si="24"/>
        <v xml:space="preserve"> </v>
      </c>
      <c r="I63" s="25" t="str">
        <f t="shared" si="25"/>
        <v xml:space="preserve"> </v>
      </c>
      <c r="J63" s="25" t="str">
        <f t="shared" si="26"/>
        <v xml:space="preserve"> </v>
      </c>
      <c r="K63" s="25" t="str">
        <f t="shared" si="27"/>
        <v xml:space="preserve"> </v>
      </c>
      <c r="L63" s="25" t="str">
        <f t="shared" si="28"/>
        <v xml:space="preserve"> </v>
      </c>
      <c r="M63" s="29"/>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29"/>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29"/>
    </row>
    <row r="64" spans="1:30" x14ac:dyDescent="0.3">
      <c r="A64" s="83"/>
      <c r="B64" s="83"/>
      <c r="C64" s="29"/>
      <c r="D64" s="25">
        <f>Eokul!K121</f>
        <v>0</v>
      </c>
      <c r="E64" s="25" t="str">
        <f t="shared" si="22"/>
        <v xml:space="preserve"> </v>
      </c>
      <c r="F64" s="25" t="b">
        <f t="shared" si="23"/>
        <v>0</v>
      </c>
      <c r="G64" s="30"/>
      <c r="H64" s="25" t="str">
        <f t="shared" si="24"/>
        <v xml:space="preserve"> </v>
      </c>
      <c r="I64" s="25" t="str">
        <f t="shared" si="25"/>
        <v xml:space="preserve"> </v>
      </c>
      <c r="J64" s="25" t="str">
        <f t="shared" si="26"/>
        <v xml:space="preserve"> </v>
      </c>
      <c r="K64" s="25" t="str">
        <f t="shared" si="27"/>
        <v xml:space="preserve"> </v>
      </c>
      <c r="L64" s="25" t="str">
        <f t="shared" si="28"/>
        <v xml:space="preserve"> </v>
      </c>
      <c r="M64" s="29"/>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29"/>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29"/>
    </row>
    <row r="65" spans="1:30" x14ac:dyDescent="0.3">
      <c r="A65" s="83"/>
      <c r="B65" s="83"/>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row>
  </sheetData>
  <mergeCells count="2">
    <mergeCell ref="C1:S3"/>
    <mergeCell ref="A1:B65"/>
  </mergeCells>
  <phoneticPr fontId="21" type="noConversion"/>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5">
    <tabColor rgb="FF92D050"/>
  </sheetPr>
  <dimension ref="A1:AK7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90" t="str">
        <f>CONCATENATE(Anasayfa!E5,"  ","EĞİTİM ÖĞRETİM YILI"," ",Anasayfa!E7)</f>
        <v>2024-2025  EĞİTİM ÖĞRETİM YILI BAHÇE ANADOLU İMAM HATİP LİSESİ</v>
      </c>
      <c r="C2" s="90"/>
      <c r="D2" s="90"/>
      <c r="E2" s="90"/>
      <c r="F2" s="90"/>
      <c r="G2" s="90"/>
      <c r="H2" s="90"/>
      <c r="I2" s="90"/>
      <c r="J2" s="90"/>
      <c r="K2" s="90"/>
      <c r="L2" s="90"/>
      <c r="M2" s="90"/>
      <c r="N2" s="90"/>
      <c r="O2" s="90"/>
      <c r="P2" s="90"/>
      <c r="Q2" s="90"/>
      <c r="R2" s="90"/>
      <c r="S2" s="90"/>
      <c r="T2" s="90"/>
      <c r="U2" s="90"/>
      <c r="V2" s="90"/>
      <c r="W2" s="90"/>
      <c r="X2" s="90"/>
      <c r="Y2" s="90"/>
      <c r="Z2" s="20"/>
      <c r="AA2" s="20"/>
      <c r="AB2" s="20"/>
      <c r="AC2" s="20"/>
      <c r="AD2" s="20"/>
      <c r="AE2" s="20"/>
      <c r="AF2" s="20"/>
      <c r="AG2" s="20"/>
      <c r="AH2" s="20"/>
      <c r="AI2" s="20"/>
      <c r="AJ2" s="20"/>
      <c r="AK2" s="20"/>
    </row>
    <row r="3" spans="1:37" x14ac:dyDescent="0.3">
      <c r="A3" s="20"/>
      <c r="B3" s="124" t="str">
        <f>CONCATENATE(Anasayfa!E10," ","DERSİ"," ",Anasayfa!H6," ","3.PERFORMANS NOTU ÖLÇEĞİ")</f>
        <v xml:space="preserve"> DERSİ 2.DÖNEM 3.PERFORMANS NOTU ÖLÇEĞİ</v>
      </c>
      <c r="C3" s="124"/>
      <c r="D3" s="124"/>
      <c r="E3" s="124"/>
      <c r="F3" s="124"/>
      <c r="G3" s="124"/>
      <c r="H3" s="124"/>
      <c r="I3" s="124"/>
      <c r="J3" s="124"/>
      <c r="K3" s="124"/>
      <c r="L3" s="124"/>
      <c r="M3" s="124"/>
      <c r="N3" s="124"/>
      <c r="O3" s="124"/>
      <c r="P3" s="124"/>
      <c r="Q3" s="124"/>
      <c r="R3" s="124"/>
      <c r="S3" s="124"/>
      <c r="T3" s="124"/>
      <c r="U3" s="124"/>
      <c r="V3" s="124"/>
      <c r="W3" s="124"/>
      <c r="X3" s="124"/>
      <c r="Y3" s="124"/>
      <c r="Z3" s="20"/>
      <c r="AA3" s="20"/>
      <c r="AB3" s="20"/>
      <c r="AC3" s="20"/>
      <c r="AD3" s="20"/>
      <c r="AE3" s="20"/>
      <c r="AF3" s="20"/>
      <c r="AG3" s="20"/>
      <c r="AH3" s="20"/>
      <c r="AI3" s="20"/>
      <c r="AJ3" s="20"/>
      <c r="AK3" s="20"/>
    </row>
    <row r="4" spans="1:37" ht="15" customHeight="1" x14ac:dyDescent="0.3">
      <c r="A4" s="20"/>
      <c r="B4" s="96" t="s">
        <v>62</v>
      </c>
      <c r="C4" s="97">
        <f>Anasayfa!E13</f>
        <v>0</v>
      </c>
      <c r="D4" s="98"/>
      <c r="E4" s="103" t="s">
        <v>55</v>
      </c>
      <c r="F4" s="103"/>
      <c r="G4" s="103"/>
      <c r="H4" s="103"/>
      <c r="I4" s="103"/>
      <c r="J4" s="103"/>
      <c r="K4" s="103"/>
      <c r="L4" s="103"/>
      <c r="M4" s="103"/>
      <c r="N4" s="103"/>
      <c r="O4" s="103"/>
      <c r="P4" s="103"/>
      <c r="Q4" s="103"/>
      <c r="R4" s="103"/>
      <c r="S4" s="103"/>
      <c r="T4" s="103"/>
      <c r="U4" s="103"/>
      <c r="V4" s="103"/>
      <c r="W4" s="103"/>
      <c r="X4" s="103"/>
      <c r="Y4" s="92" t="s">
        <v>116</v>
      </c>
      <c r="Z4" s="20"/>
      <c r="AA4" s="20"/>
      <c r="AB4" s="20"/>
      <c r="AC4" s="20"/>
      <c r="AD4" s="20"/>
      <c r="AE4" s="20"/>
      <c r="AF4" s="20"/>
      <c r="AG4" s="20"/>
      <c r="AH4" s="20"/>
      <c r="AI4" s="20"/>
      <c r="AJ4" s="20"/>
      <c r="AK4" s="20"/>
    </row>
    <row r="5" spans="1:37" x14ac:dyDescent="0.3">
      <c r="A5" s="20"/>
      <c r="B5" s="96"/>
      <c r="C5" s="99"/>
      <c r="D5" s="100"/>
      <c r="E5" s="120" t="str">
        <f>Ölçüt2!B4</f>
        <v>1. DERSE HAZIRLIK</v>
      </c>
      <c r="F5" s="121"/>
      <c r="G5" s="121"/>
      <c r="H5" s="121"/>
      <c r="I5" s="122"/>
      <c r="J5" s="120" t="str">
        <f>Ölçüt2!B9</f>
        <v>2.ETKİNLİKLERE KATILIM</v>
      </c>
      <c r="K5" s="121"/>
      <c r="L5" s="121"/>
      <c r="M5" s="121"/>
      <c r="N5" s="122"/>
      <c r="O5" s="120" t="str">
        <f>Ölçüt2!B14</f>
        <v>3.ARAŞTIRMA-GÖZLEM</v>
      </c>
      <c r="P5" s="121"/>
      <c r="Q5" s="121"/>
      <c r="R5" s="121"/>
      <c r="S5" s="122"/>
      <c r="T5" s="120" t="str">
        <f>Ölçüt2!B19</f>
        <v>4.SUNUM</v>
      </c>
      <c r="U5" s="122"/>
      <c r="V5" s="120" t="str">
        <f>Ölçüt2!B21</f>
        <v>5.UYGULAMA</v>
      </c>
      <c r="W5" s="121"/>
      <c r="X5" s="122"/>
      <c r="Y5" s="92"/>
      <c r="Z5" s="20"/>
      <c r="AA5" s="20"/>
      <c r="AB5" s="20"/>
      <c r="AC5" s="20"/>
      <c r="AD5" s="20"/>
      <c r="AE5" s="20"/>
      <c r="AF5" s="20"/>
      <c r="AG5" s="20"/>
      <c r="AH5" s="20"/>
      <c r="AI5" s="20"/>
      <c r="AJ5" s="20"/>
      <c r="AK5" s="20"/>
    </row>
    <row r="6" spans="1:37" ht="15.75" customHeight="1" x14ac:dyDescent="0.3">
      <c r="A6" s="20"/>
      <c r="B6" s="96"/>
      <c r="C6" s="101" t="s">
        <v>63</v>
      </c>
      <c r="D6" s="102"/>
      <c r="E6" s="91" t="str">
        <f>Ölçüt2!D4</f>
        <v>Kaynak bilgisi sorgulama.</v>
      </c>
      <c r="F6" s="91" t="str">
        <f>Ölçüt2!D5</f>
        <v>Bilgi kaynaklarını kendisi bulur.</v>
      </c>
      <c r="G6" s="91" t="str">
        <f>Ölçüt2!D6</f>
        <v>Bilgiyi nereden edineceğini bildiğini söyler.</v>
      </c>
      <c r="H6" s="91" t="str">
        <f>Ölçüt2!D7</f>
        <v>Derse değişik yardımcı kaynaklarla gelir.</v>
      </c>
      <c r="I6" s="91" t="str">
        <f>Ölçüt2!D8</f>
        <v>Derse hazırlıklı gelir.</v>
      </c>
      <c r="J6" s="91" t="str">
        <f>Ölçüt2!D9</f>
        <v>Kendiliğinden söz alarak görüşünü söyler.</v>
      </c>
      <c r="K6" s="91" t="str">
        <f>Ölçüt2!D10</f>
        <v>Kendisine görüşü sorulduğunda konuşur.</v>
      </c>
      <c r="L6" s="91" t="str">
        <f>Ölçüt2!D11</f>
        <v>Belirttiği görüş ve verdiği örnekler özgündür.</v>
      </c>
      <c r="M6" s="91" t="str">
        <f>Ölçüt2!D12</f>
        <v>Yeni ve özgün sorular sorar.</v>
      </c>
      <c r="N6" s="91" t="str">
        <f>Ölçüt2!D13</f>
        <v>Dersi dinlediğini gösteren özgün sorular sorar.</v>
      </c>
      <c r="O6" s="91" t="str">
        <f>Ölçüt2!D14</f>
        <v>Bilgi toplamak için çeşitli kaynaklara başvurur.</v>
      </c>
      <c r="P6" s="91" t="str">
        <f>Ölçüt2!D15</f>
        <v>Verilenden farklı kaynakları da araştırır.</v>
      </c>
      <c r="Q6" s="91" t="str">
        <f>Ölçüt2!D16</f>
        <v>İnceleme ve araştırma ödevlerini özenir.</v>
      </c>
      <c r="R6" s="91" t="str">
        <f>Ölçüt2!D17</f>
        <v>Gözlemlerinde mantıklı çıkarımlarda bulunur.</v>
      </c>
      <c r="S6" s="91" t="str">
        <f>Ölçüt2!D18</f>
        <v>Araştırma-İncelemelede genellemeler yapar.</v>
      </c>
      <c r="T6" s="91" t="str">
        <f>Ölçüt2!D19</f>
        <v>Verilenlerden grafik ve çizelgeler oluşturur.</v>
      </c>
      <c r="U6" s="91" t="str">
        <f>Ölçüt2!D20</f>
        <v>Yönteme uygun deney yapar.</v>
      </c>
      <c r="V6" s="91" t="str">
        <f>Ölçüt2!D21</f>
        <v>Derslere zamanında girer.</v>
      </c>
      <c r="W6" s="91" t="str">
        <f>Ölçüt2!D22</f>
        <v>Dersin akışını bozmaz.</v>
      </c>
      <c r="X6" s="91" t="str">
        <f>Ölçüt2!D23</f>
        <v>Ödevlerini zamanında hazırlayarak sunar.</v>
      </c>
      <c r="Y6" s="92"/>
      <c r="Z6" s="20"/>
      <c r="AA6" s="20"/>
      <c r="AB6" s="20"/>
      <c r="AC6" s="20"/>
      <c r="AD6" s="20"/>
      <c r="AE6" s="20"/>
      <c r="AF6" s="20"/>
      <c r="AG6" s="20"/>
      <c r="AH6" s="20"/>
      <c r="AI6" s="20"/>
      <c r="AJ6" s="20"/>
      <c r="AK6" s="20"/>
    </row>
    <row r="7" spans="1:37" x14ac:dyDescent="0.3">
      <c r="A7" s="20"/>
      <c r="B7" s="94" t="s">
        <v>56</v>
      </c>
      <c r="E7" s="91"/>
      <c r="F7" s="91"/>
      <c r="G7" s="91"/>
      <c r="H7" s="91"/>
      <c r="I7" s="91"/>
      <c r="J7" s="91"/>
      <c r="K7" s="91"/>
      <c r="L7" s="91"/>
      <c r="M7" s="91"/>
      <c r="N7" s="91"/>
      <c r="O7" s="91"/>
      <c r="P7" s="91"/>
      <c r="Q7" s="91"/>
      <c r="R7" s="91"/>
      <c r="S7" s="91"/>
      <c r="T7" s="91"/>
      <c r="U7" s="91"/>
      <c r="V7" s="91"/>
      <c r="W7" s="91"/>
      <c r="X7" s="91"/>
      <c r="Y7" s="92"/>
      <c r="Z7" s="20"/>
      <c r="AA7" s="20"/>
      <c r="AB7" s="20"/>
      <c r="AC7" s="20"/>
      <c r="AD7" s="20"/>
      <c r="AE7" s="20"/>
      <c r="AF7" s="20"/>
      <c r="AG7" s="20"/>
      <c r="AH7" s="20"/>
      <c r="AI7" s="20"/>
      <c r="AJ7" s="20"/>
      <c r="AK7" s="20"/>
    </row>
    <row r="8" spans="1:37" x14ac:dyDescent="0.3">
      <c r="A8" s="20"/>
      <c r="B8" s="94"/>
      <c r="E8" s="91"/>
      <c r="F8" s="91"/>
      <c r="G8" s="91"/>
      <c r="H8" s="91"/>
      <c r="I8" s="91"/>
      <c r="J8" s="91"/>
      <c r="K8" s="91"/>
      <c r="L8" s="91"/>
      <c r="M8" s="91"/>
      <c r="N8" s="91"/>
      <c r="O8" s="91"/>
      <c r="P8" s="91"/>
      <c r="Q8" s="91"/>
      <c r="R8" s="91"/>
      <c r="S8" s="91"/>
      <c r="T8" s="91"/>
      <c r="U8" s="91"/>
      <c r="V8" s="91"/>
      <c r="W8" s="91"/>
      <c r="X8" s="91"/>
      <c r="Y8" s="92"/>
      <c r="Z8" s="20"/>
      <c r="AA8" s="20"/>
      <c r="AB8" s="20"/>
      <c r="AC8" s="20"/>
      <c r="AD8" s="20"/>
      <c r="AE8" s="20"/>
      <c r="AF8" s="20"/>
      <c r="AG8" s="20"/>
      <c r="AH8" s="20"/>
      <c r="AI8" s="20"/>
      <c r="AJ8" s="20"/>
      <c r="AK8" s="20"/>
    </row>
    <row r="9" spans="1:37" x14ac:dyDescent="0.3">
      <c r="A9" s="20"/>
      <c r="B9" s="94"/>
      <c r="C9" s="26">
        <v>1</v>
      </c>
      <c r="D9" s="27" t="s">
        <v>57</v>
      </c>
      <c r="E9" s="91"/>
      <c r="F9" s="91"/>
      <c r="G9" s="91"/>
      <c r="H9" s="91"/>
      <c r="I9" s="91"/>
      <c r="J9" s="91"/>
      <c r="K9" s="91"/>
      <c r="L9" s="91"/>
      <c r="M9" s="91"/>
      <c r="N9" s="91"/>
      <c r="O9" s="91"/>
      <c r="P9" s="91"/>
      <c r="Q9" s="91"/>
      <c r="R9" s="91"/>
      <c r="S9" s="91"/>
      <c r="T9" s="91"/>
      <c r="U9" s="91"/>
      <c r="V9" s="91"/>
      <c r="W9" s="91"/>
      <c r="X9" s="91"/>
      <c r="Y9" s="92"/>
      <c r="Z9" s="20"/>
      <c r="AA9" s="20"/>
      <c r="AB9" s="20"/>
      <c r="AC9" s="20"/>
      <c r="AD9" s="20"/>
      <c r="AE9" s="20"/>
      <c r="AF9" s="20"/>
      <c r="AG9" s="20"/>
      <c r="AH9" s="20"/>
      <c r="AI9" s="20"/>
      <c r="AJ9" s="20"/>
      <c r="AK9" s="20"/>
    </row>
    <row r="10" spans="1:37" x14ac:dyDescent="0.3">
      <c r="A10" s="20"/>
      <c r="B10" s="94"/>
      <c r="C10" s="26">
        <v>2</v>
      </c>
      <c r="D10" s="27" t="s">
        <v>58</v>
      </c>
      <c r="E10" s="91"/>
      <c r="F10" s="91"/>
      <c r="G10" s="91"/>
      <c r="H10" s="91"/>
      <c r="I10" s="91"/>
      <c r="J10" s="91"/>
      <c r="K10" s="91"/>
      <c r="L10" s="91"/>
      <c r="M10" s="91"/>
      <c r="N10" s="91"/>
      <c r="O10" s="91"/>
      <c r="P10" s="91"/>
      <c r="Q10" s="91"/>
      <c r="R10" s="91"/>
      <c r="S10" s="91"/>
      <c r="T10" s="91"/>
      <c r="U10" s="91"/>
      <c r="V10" s="91"/>
      <c r="W10" s="91"/>
      <c r="X10" s="91"/>
      <c r="Y10" s="92"/>
      <c r="Z10" s="20"/>
      <c r="AA10" s="20"/>
      <c r="AB10" s="20"/>
      <c r="AC10" s="20"/>
      <c r="AD10" s="20"/>
      <c r="AE10" s="20"/>
      <c r="AF10" s="20"/>
      <c r="AG10" s="20"/>
      <c r="AH10" s="20"/>
      <c r="AI10" s="20"/>
      <c r="AJ10" s="20"/>
      <c r="AK10" s="20"/>
    </row>
    <row r="11" spans="1:37" x14ac:dyDescent="0.3">
      <c r="A11" s="20"/>
      <c r="B11" s="94"/>
      <c r="C11" s="26">
        <v>3</v>
      </c>
      <c r="D11" s="27" t="s">
        <v>59</v>
      </c>
      <c r="E11" s="91"/>
      <c r="F11" s="91"/>
      <c r="G11" s="91"/>
      <c r="H11" s="91"/>
      <c r="I11" s="91"/>
      <c r="J11" s="91"/>
      <c r="K11" s="91"/>
      <c r="L11" s="91"/>
      <c r="M11" s="91"/>
      <c r="N11" s="91"/>
      <c r="O11" s="91"/>
      <c r="P11" s="91"/>
      <c r="Q11" s="91"/>
      <c r="R11" s="91"/>
      <c r="S11" s="91"/>
      <c r="T11" s="91"/>
      <c r="U11" s="91"/>
      <c r="V11" s="91"/>
      <c r="W11" s="91"/>
      <c r="X11" s="91"/>
      <c r="Y11" s="92"/>
      <c r="Z11" s="20"/>
      <c r="AA11" s="20"/>
      <c r="AB11" s="20"/>
      <c r="AC11" s="20"/>
      <c r="AD11" s="20"/>
      <c r="AE11" s="20"/>
      <c r="AF11" s="20"/>
      <c r="AG11" s="20"/>
      <c r="AH11" s="20"/>
      <c r="AI11" s="20"/>
      <c r="AJ11" s="20"/>
      <c r="AK11" s="20"/>
    </row>
    <row r="12" spans="1:37" x14ac:dyDescent="0.3">
      <c r="A12" s="20"/>
      <c r="B12" s="94"/>
      <c r="C12" s="26">
        <v>4</v>
      </c>
      <c r="D12" s="27" t="s">
        <v>60</v>
      </c>
      <c r="E12" s="91"/>
      <c r="F12" s="91"/>
      <c r="G12" s="91"/>
      <c r="H12" s="91"/>
      <c r="I12" s="91"/>
      <c r="J12" s="91"/>
      <c r="K12" s="91"/>
      <c r="L12" s="91"/>
      <c r="M12" s="91"/>
      <c r="N12" s="91"/>
      <c r="O12" s="91"/>
      <c r="P12" s="91"/>
      <c r="Q12" s="91"/>
      <c r="R12" s="91"/>
      <c r="S12" s="91"/>
      <c r="T12" s="91"/>
      <c r="U12" s="91"/>
      <c r="V12" s="91"/>
      <c r="W12" s="91"/>
      <c r="X12" s="91"/>
      <c r="Y12" s="92"/>
      <c r="Z12" s="20"/>
      <c r="AA12" s="20"/>
      <c r="AB12" s="20"/>
      <c r="AC12" s="20"/>
      <c r="AD12" s="20"/>
      <c r="AE12" s="20"/>
      <c r="AF12" s="20"/>
      <c r="AG12" s="20"/>
      <c r="AH12" s="20"/>
      <c r="AI12" s="20"/>
      <c r="AJ12" s="20"/>
      <c r="AK12" s="20"/>
    </row>
    <row r="13" spans="1:37" x14ac:dyDescent="0.3">
      <c r="A13" s="20"/>
      <c r="B13" s="94"/>
      <c r="C13" s="26">
        <v>5</v>
      </c>
      <c r="D13" s="27" t="s">
        <v>61</v>
      </c>
      <c r="E13" s="91"/>
      <c r="F13" s="91"/>
      <c r="G13" s="91"/>
      <c r="H13" s="91"/>
      <c r="I13" s="91"/>
      <c r="J13" s="91"/>
      <c r="K13" s="91"/>
      <c r="L13" s="91"/>
      <c r="M13" s="91"/>
      <c r="N13" s="91"/>
      <c r="O13" s="91"/>
      <c r="P13" s="91"/>
      <c r="Q13" s="91"/>
      <c r="R13" s="91"/>
      <c r="S13" s="91"/>
      <c r="T13" s="91"/>
      <c r="U13" s="91"/>
      <c r="V13" s="91"/>
      <c r="W13" s="91"/>
      <c r="X13" s="91"/>
      <c r="Y13" s="92"/>
      <c r="Z13" s="20"/>
      <c r="AA13" s="20"/>
      <c r="AB13" s="20"/>
      <c r="AC13" s="20"/>
      <c r="AD13" s="20"/>
      <c r="AE13" s="20"/>
      <c r="AF13" s="20"/>
      <c r="AG13" s="20"/>
      <c r="AH13" s="20"/>
      <c r="AI13" s="20"/>
      <c r="AJ13" s="20"/>
      <c r="AK13" s="20"/>
    </row>
    <row r="14" spans="1:37" x14ac:dyDescent="0.3">
      <c r="A14" s="20"/>
      <c r="B14" s="94"/>
      <c r="D14" s="21"/>
      <c r="E14" s="91"/>
      <c r="F14" s="91"/>
      <c r="G14" s="91"/>
      <c r="H14" s="91"/>
      <c r="I14" s="91"/>
      <c r="J14" s="91"/>
      <c r="K14" s="91"/>
      <c r="L14" s="91"/>
      <c r="M14" s="91"/>
      <c r="N14" s="91"/>
      <c r="O14" s="91"/>
      <c r="P14" s="91"/>
      <c r="Q14" s="91"/>
      <c r="R14" s="91"/>
      <c r="S14" s="91"/>
      <c r="T14" s="91"/>
      <c r="U14" s="91"/>
      <c r="V14" s="91"/>
      <c r="W14" s="91"/>
      <c r="X14" s="91"/>
      <c r="Y14" s="92"/>
      <c r="Z14" s="20"/>
      <c r="AA14" s="20"/>
      <c r="AB14" s="20"/>
      <c r="AC14" s="20"/>
      <c r="AD14" s="20"/>
      <c r="AE14" s="20"/>
      <c r="AF14" s="20"/>
      <c r="AG14" s="20"/>
      <c r="AH14" s="20"/>
      <c r="AI14" s="20"/>
      <c r="AJ14" s="20"/>
      <c r="AK14" s="20"/>
    </row>
    <row r="15" spans="1:37" x14ac:dyDescent="0.3">
      <c r="A15" s="20"/>
      <c r="B15" s="95"/>
      <c r="C15" s="22"/>
      <c r="D15" s="23"/>
      <c r="E15" s="91"/>
      <c r="F15" s="91"/>
      <c r="G15" s="91"/>
      <c r="H15" s="91"/>
      <c r="I15" s="91"/>
      <c r="J15" s="91"/>
      <c r="K15" s="91"/>
      <c r="L15" s="91"/>
      <c r="M15" s="91"/>
      <c r="N15" s="91"/>
      <c r="O15" s="91"/>
      <c r="P15" s="91"/>
      <c r="Q15" s="91"/>
      <c r="R15" s="91"/>
      <c r="S15" s="91"/>
      <c r="T15" s="91"/>
      <c r="U15" s="91"/>
      <c r="V15" s="91"/>
      <c r="W15" s="91"/>
      <c r="X15" s="91"/>
      <c r="Y15" s="92"/>
      <c r="Z15" s="20"/>
      <c r="AA15" s="20"/>
      <c r="AB15" s="20"/>
      <c r="AC15" s="20"/>
      <c r="AD15" s="20"/>
      <c r="AE15" s="20"/>
      <c r="AF15" s="20"/>
      <c r="AG15" s="20"/>
      <c r="AH15" s="20"/>
      <c r="AI15" s="20"/>
      <c r="AJ15" s="20"/>
      <c r="AK15" s="20"/>
    </row>
    <row r="16" spans="1:37" x14ac:dyDescent="0.3">
      <c r="A16" s="20"/>
      <c r="B16" s="28" t="s">
        <v>51</v>
      </c>
      <c r="C16" s="28" t="s">
        <v>52</v>
      </c>
      <c r="D16" s="28" t="s">
        <v>53</v>
      </c>
      <c r="E16" s="91"/>
      <c r="F16" s="91"/>
      <c r="G16" s="91"/>
      <c r="H16" s="91"/>
      <c r="I16" s="91"/>
      <c r="J16" s="91"/>
      <c r="K16" s="91"/>
      <c r="L16" s="91"/>
      <c r="M16" s="91"/>
      <c r="N16" s="91"/>
      <c r="O16" s="91"/>
      <c r="P16" s="91"/>
      <c r="Q16" s="91"/>
      <c r="R16" s="91"/>
      <c r="S16" s="91"/>
      <c r="T16" s="91"/>
      <c r="U16" s="91"/>
      <c r="V16" s="91"/>
      <c r="W16" s="91"/>
      <c r="X16" s="91"/>
      <c r="Y16" s="92"/>
      <c r="Z16" s="20"/>
      <c r="AA16" s="20"/>
      <c r="AB16" s="20"/>
      <c r="AC16" s="20"/>
      <c r="AD16" s="20"/>
      <c r="AE16" s="20"/>
      <c r="AF16" s="20"/>
      <c r="AG16" s="20"/>
      <c r="AH16" s="20"/>
      <c r="AI16" s="20"/>
      <c r="AJ16" s="20"/>
      <c r="AK16" s="20"/>
    </row>
    <row r="17" spans="1:37" s="38" customFormat="1" ht="12" customHeight="1" x14ac:dyDescent="0.3">
      <c r="A17" s="34"/>
      <c r="B17" s="35">
        <v>1</v>
      </c>
      <c r="C17" s="43">
        <f>Eokul!B5</f>
        <v>0</v>
      </c>
      <c r="D17" s="43">
        <f>Eokul!C5</f>
        <v>0</v>
      </c>
      <c r="E17" s="37" t="str">
        <f>Dersİçi3Veri!H5</f>
        <v xml:space="preserve"> </v>
      </c>
      <c r="F17" s="37" t="str">
        <f>Dersİçi3Veri!I5</f>
        <v xml:space="preserve"> </v>
      </c>
      <c r="G17" s="37" t="str">
        <f>Dersİçi3Veri!J5</f>
        <v xml:space="preserve"> </v>
      </c>
      <c r="H17" s="37" t="str">
        <f>Dersİçi3Veri!K5</f>
        <v xml:space="preserve"> </v>
      </c>
      <c r="I17" s="37" t="str">
        <f>Dersİçi3Veri!L5</f>
        <v xml:space="preserve"> </v>
      </c>
      <c r="J17" s="37" t="str">
        <f>Dersİçi3Veri!N5</f>
        <v xml:space="preserve"> </v>
      </c>
      <c r="K17" s="37" t="str">
        <f>Dersİçi3Veri!O5</f>
        <v xml:space="preserve"> </v>
      </c>
      <c r="L17" s="37" t="str">
        <f>Dersİçi3Veri!P5</f>
        <v xml:space="preserve"> </v>
      </c>
      <c r="M17" s="37" t="str">
        <f>Dersİçi3Veri!Q5</f>
        <v xml:space="preserve"> </v>
      </c>
      <c r="N17" s="37" t="str">
        <f>Dersİçi3Veri!R5</f>
        <v xml:space="preserve"> </v>
      </c>
      <c r="O17" s="37" t="str">
        <f>Dersİçi3Veri!S5</f>
        <v xml:space="preserve"> </v>
      </c>
      <c r="P17" s="37" t="str">
        <f>Dersİçi3Veri!T5</f>
        <v xml:space="preserve"> </v>
      </c>
      <c r="Q17" s="37" t="str">
        <f>Dersİçi3Veri!U5</f>
        <v xml:space="preserve"> </v>
      </c>
      <c r="R17" s="37" t="str">
        <f>Dersİçi3Veri!V5</f>
        <v xml:space="preserve"> </v>
      </c>
      <c r="S17" s="37" t="str">
        <f>Dersİçi3Veri!W5</f>
        <v xml:space="preserve"> </v>
      </c>
      <c r="T17" s="37" t="str">
        <f>Dersİçi3Veri!Y5</f>
        <v xml:space="preserve"> </v>
      </c>
      <c r="U17" s="37" t="str">
        <f>Dersİçi3Veri!Z5</f>
        <v xml:space="preserve"> </v>
      </c>
      <c r="V17" s="37" t="str">
        <f>Dersİçi3Veri!AA5</f>
        <v xml:space="preserve"> </v>
      </c>
      <c r="W17" s="37" t="str">
        <f>Dersİçi3Veri!AB5</f>
        <v xml:space="preserve"> </v>
      </c>
      <c r="X17" s="37" t="str">
        <f>Dersİçi3Veri!AC5</f>
        <v xml:space="preserve"> </v>
      </c>
      <c r="Y17" s="36">
        <f>Eokul!L5</f>
        <v>0</v>
      </c>
      <c r="Z17" s="34"/>
      <c r="AA17" s="34"/>
      <c r="AB17" s="34"/>
      <c r="AC17" s="34"/>
      <c r="AD17" s="34"/>
      <c r="AE17" s="34"/>
      <c r="AF17" s="34"/>
      <c r="AG17" s="34"/>
      <c r="AH17" s="34"/>
      <c r="AI17" s="34"/>
      <c r="AJ17" s="34"/>
      <c r="AK17" s="34"/>
    </row>
    <row r="18" spans="1:37" s="38" customFormat="1" ht="12" customHeight="1" x14ac:dyDescent="0.3">
      <c r="A18" s="34"/>
      <c r="B18" s="39">
        <v>2</v>
      </c>
      <c r="C18" s="44">
        <f>Eokul!B7</f>
        <v>0</v>
      </c>
      <c r="D18" s="44">
        <f>Eokul!C7</f>
        <v>0</v>
      </c>
      <c r="E18" s="41" t="str">
        <f>Dersİçi3Veri!H6</f>
        <v xml:space="preserve"> </v>
      </c>
      <c r="F18" s="41" t="str">
        <f>Dersİçi3Veri!I6</f>
        <v xml:space="preserve"> </v>
      </c>
      <c r="G18" s="41" t="str">
        <f>Dersİçi3Veri!J6</f>
        <v xml:space="preserve"> </v>
      </c>
      <c r="H18" s="41" t="str">
        <f>Dersİçi3Veri!K6</f>
        <v xml:space="preserve"> </v>
      </c>
      <c r="I18" s="41" t="str">
        <f>Dersİçi3Veri!L6</f>
        <v xml:space="preserve"> </v>
      </c>
      <c r="J18" s="41" t="str">
        <f>Dersİçi3Veri!N6</f>
        <v xml:space="preserve"> </v>
      </c>
      <c r="K18" s="41" t="str">
        <f>Dersİçi3Veri!O6</f>
        <v xml:space="preserve"> </v>
      </c>
      <c r="L18" s="41" t="str">
        <f>Dersİçi3Veri!P6</f>
        <v xml:space="preserve"> </v>
      </c>
      <c r="M18" s="41" t="str">
        <f>Dersİçi3Veri!Q6</f>
        <v xml:space="preserve"> </v>
      </c>
      <c r="N18" s="41" t="str">
        <f>Dersİçi3Veri!R6</f>
        <v xml:space="preserve"> </v>
      </c>
      <c r="O18" s="41" t="str">
        <f>Dersİçi3Veri!S6</f>
        <v xml:space="preserve"> </v>
      </c>
      <c r="P18" s="41" t="str">
        <f>Dersİçi3Veri!T6</f>
        <v xml:space="preserve"> </v>
      </c>
      <c r="Q18" s="41" t="str">
        <f>Dersİçi3Veri!U6</f>
        <v xml:space="preserve"> </v>
      </c>
      <c r="R18" s="41" t="str">
        <f>Dersİçi3Veri!V6</f>
        <v xml:space="preserve"> </v>
      </c>
      <c r="S18" s="41" t="str">
        <f>Dersİçi3Veri!W6</f>
        <v xml:space="preserve"> </v>
      </c>
      <c r="T18" s="41" t="str">
        <f>Dersİçi3Veri!Y6</f>
        <v xml:space="preserve"> </v>
      </c>
      <c r="U18" s="41" t="str">
        <f>Dersİçi3Veri!Z6</f>
        <v xml:space="preserve"> </v>
      </c>
      <c r="V18" s="41" t="str">
        <f>Dersİçi3Veri!AA6</f>
        <v xml:space="preserve"> </v>
      </c>
      <c r="W18" s="41" t="str">
        <f>Dersİçi3Veri!AB6</f>
        <v xml:space="preserve"> </v>
      </c>
      <c r="X18" s="41" t="str">
        <f>Dersİçi3Veri!AC6</f>
        <v xml:space="preserve"> </v>
      </c>
      <c r="Y18" s="42">
        <f>Eokul!L7</f>
        <v>0</v>
      </c>
      <c r="Z18" s="34"/>
      <c r="AA18" s="34"/>
      <c r="AB18" s="34"/>
      <c r="AC18" s="34"/>
      <c r="AD18" s="34"/>
      <c r="AE18" s="34"/>
      <c r="AF18" s="34"/>
      <c r="AG18" s="34"/>
      <c r="AH18" s="34"/>
      <c r="AI18" s="34"/>
      <c r="AJ18" s="34"/>
      <c r="AK18" s="34"/>
    </row>
    <row r="19" spans="1:37" s="38" customFormat="1" ht="12" customHeight="1" x14ac:dyDescent="0.3">
      <c r="A19" s="34"/>
      <c r="B19" s="35">
        <v>3</v>
      </c>
      <c r="C19" s="43">
        <f>Eokul!B9</f>
        <v>0</v>
      </c>
      <c r="D19" s="43">
        <f>Eokul!C9</f>
        <v>0</v>
      </c>
      <c r="E19" s="37" t="str">
        <f>Dersİçi3Veri!H7</f>
        <v xml:space="preserve"> </v>
      </c>
      <c r="F19" s="37" t="str">
        <f>Dersİçi3Veri!I7</f>
        <v xml:space="preserve"> </v>
      </c>
      <c r="G19" s="37" t="str">
        <f>Dersİçi3Veri!J7</f>
        <v xml:space="preserve"> </v>
      </c>
      <c r="H19" s="37" t="str">
        <f>Dersİçi3Veri!K7</f>
        <v xml:space="preserve"> </v>
      </c>
      <c r="I19" s="37" t="str">
        <f>Dersİçi3Veri!L7</f>
        <v xml:space="preserve"> </v>
      </c>
      <c r="J19" s="37" t="str">
        <f>Dersİçi3Veri!N7</f>
        <v xml:space="preserve"> </v>
      </c>
      <c r="K19" s="37" t="str">
        <f>Dersİçi3Veri!O7</f>
        <v xml:space="preserve"> </v>
      </c>
      <c r="L19" s="37" t="str">
        <f>Dersİçi3Veri!P7</f>
        <v xml:space="preserve"> </v>
      </c>
      <c r="M19" s="37" t="str">
        <f>Dersİçi3Veri!Q7</f>
        <v xml:space="preserve"> </v>
      </c>
      <c r="N19" s="37" t="str">
        <f>Dersİçi3Veri!R7</f>
        <v xml:space="preserve"> </v>
      </c>
      <c r="O19" s="37" t="str">
        <f>Dersİçi3Veri!S7</f>
        <v xml:space="preserve"> </v>
      </c>
      <c r="P19" s="37" t="str">
        <f>Dersİçi3Veri!T7</f>
        <v xml:space="preserve"> </v>
      </c>
      <c r="Q19" s="37" t="str">
        <f>Dersİçi3Veri!U7</f>
        <v xml:space="preserve"> </v>
      </c>
      <c r="R19" s="37" t="str">
        <f>Dersİçi3Veri!V7</f>
        <v xml:space="preserve"> </v>
      </c>
      <c r="S19" s="37" t="str">
        <f>Dersİçi3Veri!W7</f>
        <v xml:space="preserve"> </v>
      </c>
      <c r="T19" s="37" t="str">
        <f>Dersİçi3Veri!Y7</f>
        <v xml:space="preserve"> </v>
      </c>
      <c r="U19" s="37" t="str">
        <f>Dersİçi3Veri!Z7</f>
        <v xml:space="preserve"> </v>
      </c>
      <c r="V19" s="37" t="str">
        <f>Dersİçi3Veri!AA7</f>
        <v xml:space="preserve"> </v>
      </c>
      <c r="W19" s="37" t="str">
        <f>Dersİçi3Veri!AB7</f>
        <v xml:space="preserve"> </v>
      </c>
      <c r="X19" s="37" t="str">
        <f>Dersİçi3Veri!AC7</f>
        <v xml:space="preserve"> </v>
      </c>
      <c r="Y19" s="36">
        <f>Eokul!L9</f>
        <v>0</v>
      </c>
      <c r="Z19" s="34"/>
      <c r="AA19" s="34"/>
      <c r="AB19" s="34"/>
      <c r="AC19" s="34"/>
      <c r="AD19" s="34"/>
      <c r="AE19" s="34"/>
      <c r="AF19" s="34"/>
      <c r="AG19" s="34"/>
      <c r="AH19" s="34"/>
      <c r="AI19" s="34"/>
      <c r="AJ19" s="34"/>
      <c r="AK19" s="34"/>
    </row>
    <row r="20" spans="1:37" s="38" customFormat="1" ht="12" customHeight="1" x14ac:dyDescent="0.3">
      <c r="A20" s="34"/>
      <c r="B20" s="39">
        <v>4</v>
      </c>
      <c r="C20" s="44">
        <f>Eokul!B11</f>
        <v>0</v>
      </c>
      <c r="D20" s="44">
        <f>Eokul!C11</f>
        <v>0</v>
      </c>
      <c r="E20" s="41" t="str">
        <f>Dersİçi3Veri!H8</f>
        <v xml:space="preserve"> </v>
      </c>
      <c r="F20" s="41" t="str">
        <f>Dersİçi3Veri!I8</f>
        <v xml:space="preserve"> </v>
      </c>
      <c r="G20" s="41" t="str">
        <f>Dersİçi3Veri!J8</f>
        <v xml:space="preserve"> </v>
      </c>
      <c r="H20" s="41" t="str">
        <f>Dersİçi3Veri!K8</f>
        <v xml:space="preserve"> </v>
      </c>
      <c r="I20" s="41" t="str">
        <f>Dersİçi3Veri!L8</f>
        <v xml:space="preserve"> </v>
      </c>
      <c r="J20" s="41" t="str">
        <f>Dersİçi3Veri!N8</f>
        <v xml:space="preserve"> </v>
      </c>
      <c r="K20" s="41" t="str">
        <f>Dersİçi3Veri!O8</f>
        <v xml:space="preserve"> </v>
      </c>
      <c r="L20" s="41" t="str">
        <f>Dersİçi3Veri!P8</f>
        <v xml:space="preserve"> </v>
      </c>
      <c r="M20" s="41" t="str">
        <f>Dersİçi3Veri!Q8</f>
        <v xml:space="preserve"> </v>
      </c>
      <c r="N20" s="41" t="str">
        <f>Dersİçi3Veri!R8</f>
        <v xml:space="preserve"> </v>
      </c>
      <c r="O20" s="41" t="str">
        <f>Dersİçi3Veri!S8</f>
        <v xml:space="preserve"> </v>
      </c>
      <c r="P20" s="41" t="str">
        <f>Dersİçi3Veri!T8</f>
        <v xml:space="preserve"> </v>
      </c>
      <c r="Q20" s="41" t="str">
        <f>Dersİçi3Veri!U8</f>
        <v xml:space="preserve"> </v>
      </c>
      <c r="R20" s="41" t="str">
        <f>Dersİçi3Veri!V8</f>
        <v xml:space="preserve"> </v>
      </c>
      <c r="S20" s="41" t="str">
        <f>Dersİçi3Veri!W8</f>
        <v xml:space="preserve"> </v>
      </c>
      <c r="T20" s="41" t="str">
        <f>Dersİçi3Veri!Y8</f>
        <v xml:space="preserve"> </v>
      </c>
      <c r="U20" s="41" t="str">
        <f>Dersİçi3Veri!Z8</f>
        <v xml:space="preserve"> </v>
      </c>
      <c r="V20" s="41" t="str">
        <f>Dersİçi3Veri!AA8</f>
        <v xml:space="preserve"> </v>
      </c>
      <c r="W20" s="41" t="str">
        <f>Dersİçi3Veri!AB8</f>
        <v xml:space="preserve"> </v>
      </c>
      <c r="X20" s="41" t="str">
        <f>Dersİçi3Veri!AC8</f>
        <v xml:space="preserve"> </v>
      </c>
      <c r="Y20" s="42">
        <f>Eokul!L11</f>
        <v>0</v>
      </c>
      <c r="Z20" s="34"/>
      <c r="AA20" s="34"/>
      <c r="AB20" s="34"/>
      <c r="AC20" s="34"/>
      <c r="AD20" s="34"/>
      <c r="AE20" s="34"/>
      <c r="AF20" s="34"/>
      <c r="AG20" s="34"/>
      <c r="AH20" s="34"/>
      <c r="AI20" s="34"/>
      <c r="AJ20" s="34"/>
      <c r="AK20" s="34"/>
    </row>
    <row r="21" spans="1:37" s="38" customFormat="1" ht="12" customHeight="1" x14ac:dyDescent="0.3">
      <c r="A21" s="34"/>
      <c r="B21" s="35">
        <v>5</v>
      </c>
      <c r="C21" s="43">
        <f>Eokul!B13</f>
        <v>0</v>
      </c>
      <c r="D21" s="43">
        <f>Eokul!C13</f>
        <v>0</v>
      </c>
      <c r="E21" s="37" t="str">
        <f>Dersİçi3Veri!H9</f>
        <v xml:space="preserve"> </v>
      </c>
      <c r="F21" s="37" t="str">
        <f>Dersİçi3Veri!I9</f>
        <v xml:space="preserve"> </v>
      </c>
      <c r="G21" s="37" t="str">
        <f>Dersİçi3Veri!J9</f>
        <v xml:space="preserve"> </v>
      </c>
      <c r="H21" s="37" t="str">
        <f>Dersİçi3Veri!K9</f>
        <v xml:space="preserve"> </v>
      </c>
      <c r="I21" s="37" t="str">
        <f>Dersİçi3Veri!L9</f>
        <v xml:space="preserve"> </v>
      </c>
      <c r="J21" s="37" t="str">
        <f>Dersİçi3Veri!N9</f>
        <v xml:space="preserve"> </v>
      </c>
      <c r="K21" s="37" t="str">
        <f>Dersİçi3Veri!O9</f>
        <v xml:space="preserve"> </v>
      </c>
      <c r="L21" s="37" t="str">
        <f>Dersİçi3Veri!P9</f>
        <v xml:space="preserve"> </v>
      </c>
      <c r="M21" s="37" t="str">
        <f>Dersİçi3Veri!Q9</f>
        <v xml:space="preserve"> </v>
      </c>
      <c r="N21" s="37" t="str">
        <f>Dersİçi3Veri!R9</f>
        <v xml:space="preserve"> </v>
      </c>
      <c r="O21" s="37" t="str">
        <f>Dersİçi3Veri!S9</f>
        <v xml:space="preserve"> </v>
      </c>
      <c r="P21" s="37" t="str">
        <f>Dersİçi3Veri!T9</f>
        <v xml:space="preserve"> </v>
      </c>
      <c r="Q21" s="37" t="str">
        <f>Dersİçi3Veri!U9</f>
        <v xml:space="preserve"> </v>
      </c>
      <c r="R21" s="37" t="str">
        <f>Dersİçi3Veri!V9</f>
        <v xml:space="preserve"> </v>
      </c>
      <c r="S21" s="37" t="str">
        <f>Dersİçi3Veri!W9</f>
        <v xml:space="preserve"> </v>
      </c>
      <c r="T21" s="37" t="str">
        <f>Dersİçi3Veri!Y9</f>
        <v xml:space="preserve"> </v>
      </c>
      <c r="U21" s="37" t="str">
        <f>Dersİçi3Veri!Z9</f>
        <v xml:space="preserve"> </v>
      </c>
      <c r="V21" s="37" t="str">
        <f>Dersİçi3Veri!AA9</f>
        <v xml:space="preserve"> </v>
      </c>
      <c r="W21" s="37" t="str">
        <f>Dersİçi3Veri!AB9</f>
        <v xml:space="preserve"> </v>
      </c>
      <c r="X21" s="37" t="str">
        <f>Dersİçi3Veri!AC9</f>
        <v xml:space="preserve"> </v>
      </c>
      <c r="Y21" s="36">
        <f>Eokul!L13</f>
        <v>0</v>
      </c>
      <c r="Z21" s="34"/>
      <c r="AA21" s="34"/>
      <c r="AB21" s="34"/>
      <c r="AC21" s="34"/>
      <c r="AD21" s="34"/>
      <c r="AE21" s="34"/>
      <c r="AF21" s="34"/>
      <c r="AG21" s="34"/>
      <c r="AH21" s="34"/>
      <c r="AI21" s="34"/>
      <c r="AJ21" s="34"/>
      <c r="AK21" s="34"/>
    </row>
    <row r="22" spans="1:37" s="38" customFormat="1" ht="12" customHeight="1" x14ac:dyDescent="0.3">
      <c r="A22" s="34"/>
      <c r="B22" s="39">
        <v>6</v>
      </c>
      <c r="C22" s="44">
        <f>Eokul!B15</f>
        <v>0</v>
      </c>
      <c r="D22" s="44">
        <f>Eokul!C15</f>
        <v>0</v>
      </c>
      <c r="E22" s="41" t="str">
        <f>Dersİçi3Veri!H10</f>
        <v xml:space="preserve"> </v>
      </c>
      <c r="F22" s="41" t="str">
        <f>Dersİçi3Veri!I10</f>
        <v xml:space="preserve"> </v>
      </c>
      <c r="G22" s="41" t="str">
        <f>Dersİçi3Veri!J10</f>
        <v xml:space="preserve"> </v>
      </c>
      <c r="H22" s="41" t="str">
        <f>Dersİçi3Veri!K10</f>
        <v xml:space="preserve"> </v>
      </c>
      <c r="I22" s="41" t="str">
        <f>Dersİçi3Veri!L10</f>
        <v xml:space="preserve"> </v>
      </c>
      <c r="J22" s="41" t="str">
        <f>Dersİçi3Veri!N10</f>
        <v xml:space="preserve"> </v>
      </c>
      <c r="K22" s="41" t="str">
        <f>Dersİçi3Veri!O10</f>
        <v xml:space="preserve"> </v>
      </c>
      <c r="L22" s="41" t="str">
        <f>Dersİçi3Veri!P10</f>
        <v xml:space="preserve"> </v>
      </c>
      <c r="M22" s="41" t="str">
        <f>Dersİçi3Veri!Q10</f>
        <v xml:space="preserve"> </v>
      </c>
      <c r="N22" s="41" t="str">
        <f>Dersİçi3Veri!R10</f>
        <v xml:space="preserve"> </v>
      </c>
      <c r="O22" s="41" t="str">
        <f>Dersİçi3Veri!S10</f>
        <v xml:space="preserve"> </v>
      </c>
      <c r="P22" s="41" t="str">
        <f>Dersİçi3Veri!T10</f>
        <v xml:space="preserve"> </v>
      </c>
      <c r="Q22" s="41" t="str">
        <f>Dersİçi3Veri!U10</f>
        <v xml:space="preserve"> </v>
      </c>
      <c r="R22" s="41" t="str">
        <f>Dersİçi3Veri!V10</f>
        <v xml:space="preserve"> </v>
      </c>
      <c r="S22" s="41" t="str">
        <f>Dersİçi3Veri!W10</f>
        <v xml:space="preserve"> </v>
      </c>
      <c r="T22" s="41" t="str">
        <f>Dersİçi3Veri!Y10</f>
        <v xml:space="preserve"> </v>
      </c>
      <c r="U22" s="41" t="str">
        <f>Dersİçi3Veri!Z10</f>
        <v xml:space="preserve"> </v>
      </c>
      <c r="V22" s="41" t="str">
        <f>Dersİçi3Veri!AA10</f>
        <v xml:space="preserve"> </v>
      </c>
      <c r="W22" s="41" t="str">
        <f>Dersİçi3Veri!AB10</f>
        <v xml:space="preserve"> </v>
      </c>
      <c r="X22" s="41" t="str">
        <f>Dersİçi3Veri!AC10</f>
        <v xml:space="preserve"> </v>
      </c>
      <c r="Y22" s="42">
        <f>Eokul!L15</f>
        <v>0</v>
      </c>
      <c r="Z22" s="34"/>
      <c r="AA22" s="34"/>
      <c r="AB22" s="34"/>
      <c r="AC22" s="34"/>
      <c r="AD22" s="34"/>
      <c r="AE22" s="34"/>
      <c r="AF22" s="34"/>
      <c r="AG22" s="34"/>
      <c r="AH22" s="34"/>
      <c r="AI22" s="34"/>
      <c r="AJ22" s="34"/>
      <c r="AK22" s="34"/>
    </row>
    <row r="23" spans="1:37" s="38" customFormat="1" ht="12" customHeight="1" x14ac:dyDescent="0.3">
      <c r="A23" s="34"/>
      <c r="B23" s="35">
        <v>7</v>
      </c>
      <c r="C23" s="43">
        <f>Eokul!B17</f>
        <v>0</v>
      </c>
      <c r="D23" s="43">
        <f>Eokul!C17</f>
        <v>0</v>
      </c>
      <c r="E23" s="37" t="str">
        <f>Dersİçi3Veri!H11</f>
        <v xml:space="preserve"> </v>
      </c>
      <c r="F23" s="37" t="str">
        <f>Dersİçi3Veri!I11</f>
        <v xml:space="preserve"> </v>
      </c>
      <c r="G23" s="37" t="str">
        <f>Dersİçi3Veri!J11</f>
        <v xml:space="preserve"> </v>
      </c>
      <c r="H23" s="37" t="str">
        <f>Dersİçi3Veri!K11</f>
        <v xml:space="preserve"> </v>
      </c>
      <c r="I23" s="37" t="str">
        <f>Dersİçi3Veri!L11</f>
        <v xml:space="preserve"> </v>
      </c>
      <c r="J23" s="37" t="str">
        <f>Dersİçi3Veri!N11</f>
        <v xml:space="preserve"> </v>
      </c>
      <c r="K23" s="37" t="str">
        <f>Dersİçi3Veri!O11</f>
        <v xml:space="preserve"> </v>
      </c>
      <c r="L23" s="37" t="str">
        <f>Dersİçi3Veri!P11</f>
        <v xml:space="preserve"> </v>
      </c>
      <c r="M23" s="37" t="str">
        <f>Dersİçi3Veri!Q11</f>
        <v xml:space="preserve"> </v>
      </c>
      <c r="N23" s="37" t="str">
        <f>Dersİçi3Veri!R11</f>
        <v xml:space="preserve"> </v>
      </c>
      <c r="O23" s="37" t="str">
        <f>Dersİçi3Veri!S11</f>
        <v xml:space="preserve"> </v>
      </c>
      <c r="P23" s="37" t="str">
        <f>Dersİçi3Veri!T11</f>
        <v xml:space="preserve"> </v>
      </c>
      <c r="Q23" s="37" t="str">
        <f>Dersİçi3Veri!U11</f>
        <v xml:space="preserve"> </v>
      </c>
      <c r="R23" s="37" t="str">
        <f>Dersİçi3Veri!V11</f>
        <v xml:space="preserve"> </v>
      </c>
      <c r="S23" s="37" t="str">
        <f>Dersİçi3Veri!W11</f>
        <v xml:space="preserve"> </v>
      </c>
      <c r="T23" s="37" t="str">
        <f>Dersİçi3Veri!Y11</f>
        <v xml:space="preserve"> </v>
      </c>
      <c r="U23" s="37" t="str">
        <f>Dersİçi3Veri!Z11</f>
        <v xml:space="preserve"> </v>
      </c>
      <c r="V23" s="37" t="str">
        <f>Dersİçi3Veri!AA11</f>
        <v xml:space="preserve"> </v>
      </c>
      <c r="W23" s="37" t="str">
        <f>Dersİçi3Veri!AB11</f>
        <v xml:space="preserve"> </v>
      </c>
      <c r="X23" s="37" t="str">
        <f>Dersİçi3Veri!AC11</f>
        <v xml:space="preserve"> </v>
      </c>
      <c r="Y23" s="36">
        <f>Eokul!L17</f>
        <v>0</v>
      </c>
      <c r="Z23" s="34"/>
      <c r="AA23" s="34"/>
      <c r="AB23" s="34"/>
      <c r="AC23" s="34"/>
      <c r="AD23" s="34"/>
      <c r="AE23" s="34"/>
      <c r="AF23" s="34"/>
      <c r="AG23" s="34"/>
      <c r="AH23" s="34"/>
      <c r="AI23" s="34"/>
      <c r="AJ23" s="34"/>
      <c r="AK23" s="34"/>
    </row>
    <row r="24" spans="1:37" s="38" customFormat="1" ht="12" customHeight="1" x14ac:dyDescent="0.3">
      <c r="A24" s="34"/>
      <c r="B24" s="39">
        <v>8</v>
      </c>
      <c r="C24" s="44">
        <f>Eokul!B19</f>
        <v>0</v>
      </c>
      <c r="D24" s="44">
        <f>Eokul!C19</f>
        <v>0</v>
      </c>
      <c r="E24" s="41" t="str">
        <f>Dersİçi3Veri!H12</f>
        <v xml:space="preserve"> </v>
      </c>
      <c r="F24" s="41" t="str">
        <f>Dersİçi3Veri!I12</f>
        <v xml:space="preserve"> </v>
      </c>
      <c r="G24" s="41" t="str">
        <f>Dersİçi3Veri!J12</f>
        <v xml:space="preserve"> </v>
      </c>
      <c r="H24" s="41" t="str">
        <f>Dersİçi3Veri!K12</f>
        <v xml:space="preserve"> </v>
      </c>
      <c r="I24" s="41" t="str">
        <f>Dersİçi3Veri!L12</f>
        <v xml:space="preserve"> </v>
      </c>
      <c r="J24" s="41" t="str">
        <f>Dersİçi3Veri!N12</f>
        <v xml:space="preserve"> </v>
      </c>
      <c r="K24" s="41" t="str">
        <f>Dersİçi3Veri!O12</f>
        <v xml:space="preserve"> </v>
      </c>
      <c r="L24" s="41" t="str">
        <f>Dersİçi3Veri!P12</f>
        <v xml:space="preserve"> </v>
      </c>
      <c r="M24" s="41" t="str">
        <f>Dersİçi3Veri!Q12</f>
        <v xml:space="preserve"> </v>
      </c>
      <c r="N24" s="41" t="str">
        <f>Dersİçi3Veri!R12</f>
        <v xml:space="preserve"> </v>
      </c>
      <c r="O24" s="41" t="str">
        <f>Dersİçi3Veri!S12</f>
        <v xml:space="preserve"> </v>
      </c>
      <c r="P24" s="41" t="str">
        <f>Dersİçi3Veri!T12</f>
        <v xml:space="preserve"> </v>
      </c>
      <c r="Q24" s="41" t="str">
        <f>Dersİçi3Veri!U12</f>
        <v xml:space="preserve"> </v>
      </c>
      <c r="R24" s="41" t="str">
        <f>Dersİçi3Veri!V12</f>
        <v xml:space="preserve"> </v>
      </c>
      <c r="S24" s="41" t="str">
        <f>Dersİçi3Veri!W12</f>
        <v xml:space="preserve"> </v>
      </c>
      <c r="T24" s="41" t="str">
        <f>Dersİçi3Veri!Y12</f>
        <v xml:space="preserve"> </v>
      </c>
      <c r="U24" s="41" t="str">
        <f>Dersİçi3Veri!Z12</f>
        <v xml:space="preserve"> </v>
      </c>
      <c r="V24" s="41" t="str">
        <f>Dersİçi3Veri!AA12</f>
        <v xml:space="preserve"> </v>
      </c>
      <c r="W24" s="41" t="str">
        <f>Dersİçi3Veri!AB12</f>
        <v xml:space="preserve"> </v>
      </c>
      <c r="X24" s="41" t="str">
        <f>Dersİçi3Veri!AC12</f>
        <v xml:space="preserve"> </v>
      </c>
      <c r="Y24" s="42">
        <f>Eokul!L19</f>
        <v>0</v>
      </c>
      <c r="Z24" s="34"/>
      <c r="AA24" s="34"/>
      <c r="AB24" s="34"/>
      <c r="AC24" s="34"/>
      <c r="AD24" s="34"/>
      <c r="AE24" s="34"/>
      <c r="AF24" s="34"/>
      <c r="AG24" s="34"/>
      <c r="AH24" s="34"/>
      <c r="AI24" s="34"/>
      <c r="AJ24" s="34"/>
      <c r="AK24" s="34"/>
    </row>
    <row r="25" spans="1:37" s="38" customFormat="1" ht="12" customHeight="1" x14ac:dyDescent="0.3">
      <c r="A25" s="34"/>
      <c r="B25" s="35">
        <v>9</v>
      </c>
      <c r="C25" s="43">
        <f>Eokul!B21</f>
        <v>0</v>
      </c>
      <c r="D25" s="43">
        <f>Eokul!C21</f>
        <v>0</v>
      </c>
      <c r="E25" s="37" t="str">
        <f>Dersİçi3Veri!H13</f>
        <v xml:space="preserve"> </v>
      </c>
      <c r="F25" s="37" t="str">
        <f>Dersİçi3Veri!I13</f>
        <v xml:space="preserve"> </v>
      </c>
      <c r="G25" s="37" t="str">
        <f>Dersİçi3Veri!J13</f>
        <v xml:space="preserve"> </v>
      </c>
      <c r="H25" s="37" t="str">
        <f>Dersİçi3Veri!K13</f>
        <v xml:space="preserve"> </v>
      </c>
      <c r="I25" s="37" t="str">
        <f>Dersİçi3Veri!L13</f>
        <v xml:space="preserve"> </v>
      </c>
      <c r="J25" s="37" t="str">
        <f>Dersİçi3Veri!N13</f>
        <v xml:space="preserve"> </v>
      </c>
      <c r="K25" s="37" t="str">
        <f>Dersİçi3Veri!O13</f>
        <v xml:space="preserve"> </v>
      </c>
      <c r="L25" s="37" t="str">
        <f>Dersİçi3Veri!P13</f>
        <v xml:space="preserve"> </v>
      </c>
      <c r="M25" s="37" t="str">
        <f>Dersİçi3Veri!Q13</f>
        <v xml:space="preserve"> </v>
      </c>
      <c r="N25" s="37" t="str">
        <f>Dersİçi3Veri!R13</f>
        <v xml:space="preserve"> </v>
      </c>
      <c r="O25" s="37" t="str">
        <f>Dersİçi3Veri!S13</f>
        <v xml:space="preserve"> </v>
      </c>
      <c r="P25" s="37" t="str">
        <f>Dersİçi3Veri!T13</f>
        <v xml:space="preserve"> </v>
      </c>
      <c r="Q25" s="37" t="str">
        <f>Dersİçi3Veri!U13</f>
        <v xml:space="preserve"> </v>
      </c>
      <c r="R25" s="37" t="str">
        <f>Dersİçi3Veri!V13</f>
        <v xml:space="preserve"> </v>
      </c>
      <c r="S25" s="37" t="str">
        <f>Dersİçi3Veri!W13</f>
        <v xml:space="preserve"> </v>
      </c>
      <c r="T25" s="37" t="str">
        <f>Dersİçi3Veri!Y13</f>
        <v xml:space="preserve"> </v>
      </c>
      <c r="U25" s="37" t="str">
        <f>Dersİçi3Veri!Z13</f>
        <v xml:space="preserve"> </v>
      </c>
      <c r="V25" s="37" t="str">
        <f>Dersİçi3Veri!AA13</f>
        <v xml:space="preserve"> </v>
      </c>
      <c r="W25" s="37" t="str">
        <f>Dersİçi3Veri!AB13</f>
        <v xml:space="preserve"> </v>
      </c>
      <c r="X25" s="37" t="str">
        <f>Dersİçi3Veri!AC13</f>
        <v xml:space="preserve"> </v>
      </c>
      <c r="Y25" s="36">
        <f>Eokul!L21</f>
        <v>0</v>
      </c>
      <c r="Z25" s="34"/>
      <c r="AA25" s="34"/>
      <c r="AB25" s="34"/>
      <c r="AC25" s="34"/>
      <c r="AD25" s="34"/>
      <c r="AE25" s="34"/>
      <c r="AF25" s="34"/>
      <c r="AG25" s="34"/>
      <c r="AH25" s="34"/>
      <c r="AI25" s="34"/>
      <c r="AJ25" s="34"/>
      <c r="AK25" s="34"/>
    </row>
    <row r="26" spans="1:37" s="38" customFormat="1" ht="12" customHeight="1" x14ac:dyDescent="0.3">
      <c r="A26" s="34"/>
      <c r="B26" s="39">
        <v>10</v>
      </c>
      <c r="C26" s="44">
        <f>Eokul!B23</f>
        <v>0</v>
      </c>
      <c r="D26" s="44">
        <f>Eokul!C23</f>
        <v>0</v>
      </c>
      <c r="E26" s="41" t="str">
        <f>Dersİçi3Veri!H14</f>
        <v xml:space="preserve"> </v>
      </c>
      <c r="F26" s="41" t="str">
        <f>Dersİçi3Veri!I14</f>
        <v xml:space="preserve"> </v>
      </c>
      <c r="G26" s="41" t="str">
        <f>Dersİçi3Veri!J14</f>
        <v xml:space="preserve"> </v>
      </c>
      <c r="H26" s="41" t="str">
        <f>Dersİçi3Veri!K14</f>
        <v xml:space="preserve"> </v>
      </c>
      <c r="I26" s="41" t="str">
        <f>Dersİçi3Veri!L14</f>
        <v xml:space="preserve"> </v>
      </c>
      <c r="J26" s="41" t="str">
        <f>Dersİçi3Veri!N14</f>
        <v xml:space="preserve"> </v>
      </c>
      <c r="K26" s="41" t="str">
        <f>Dersİçi3Veri!O14</f>
        <v xml:space="preserve"> </v>
      </c>
      <c r="L26" s="41" t="str">
        <f>Dersİçi3Veri!P14</f>
        <v xml:space="preserve"> </v>
      </c>
      <c r="M26" s="41" t="str">
        <f>Dersİçi3Veri!Q14</f>
        <v xml:space="preserve"> </v>
      </c>
      <c r="N26" s="41" t="str">
        <f>Dersİçi3Veri!R14</f>
        <v xml:space="preserve"> </v>
      </c>
      <c r="O26" s="41" t="str">
        <f>Dersİçi3Veri!S14</f>
        <v xml:space="preserve"> </v>
      </c>
      <c r="P26" s="41" t="str">
        <f>Dersİçi3Veri!T14</f>
        <v xml:space="preserve"> </v>
      </c>
      <c r="Q26" s="41" t="str">
        <f>Dersİçi3Veri!U14</f>
        <v xml:space="preserve"> </v>
      </c>
      <c r="R26" s="41" t="str">
        <f>Dersİçi3Veri!V14</f>
        <v xml:space="preserve"> </v>
      </c>
      <c r="S26" s="41" t="str">
        <f>Dersİçi3Veri!W14</f>
        <v xml:space="preserve"> </v>
      </c>
      <c r="T26" s="41" t="str">
        <f>Dersİçi3Veri!Y14</f>
        <v xml:space="preserve"> </v>
      </c>
      <c r="U26" s="41" t="str">
        <f>Dersİçi3Veri!Z14</f>
        <v xml:space="preserve"> </v>
      </c>
      <c r="V26" s="41" t="str">
        <f>Dersİçi3Veri!AA14</f>
        <v xml:space="preserve"> </v>
      </c>
      <c r="W26" s="41" t="str">
        <f>Dersİçi3Veri!AB14</f>
        <v xml:space="preserve"> </v>
      </c>
      <c r="X26" s="41" t="str">
        <f>Dersİçi3Veri!AC14</f>
        <v xml:space="preserve"> </v>
      </c>
      <c r="Y26" s="42">
        <f>Eokul!L23</f>
        <v>0</v>
      </c>
      <c r="Z26" s="34"/>
      <c r="AA26" s="34"/>
      <c r="AB26" s="34"/>
      <c r="AC26" s="34"/>
      <c r="AD26" s="34"/>
      <c r="AE26" s="34"/>
      <c r="AF26" s="34"/>
      <c r="AG26" s="34"/>
      <c r="AH26" s="34"/>
      <c r="AI26" s="34"/>
      <c r="AJ26" s="34"/>
      <c r="AK26" s="34"/>
    </row>
    <row r="27" spans="1:37" s="38" customFormat="1" ht="12" customHeight="1" x14ac:dyDescent="0.3">
      <c r="A27" s="34"/>
      <c r="B27" s="35">
        <v>11</v>
      </c>
      <c r="C27" s="43">
        <f>Eokul!B25</f>
        <v>0</v>
      </c>
      <c r="D27" s="43">
        <f>Eokul!C25</f>
        <v>0</v>
      </c>
      <c r="E27" s="37" t="str">
        <f>Dersİçi3Veri!H15</f>
        <v xml:space="preserve"> </v>
      </c>
      <c r="F27" s="37" t="str">
        <f>Dersİçi3Veri!I15</f>
        <v xml:space="preserve"> </v>
      </c>
      <c r="G27" s="37" t="str">
        <f>Dersİçi3Veri!J15</f>
        <v xml:space="preserve"> </v>
      </c>
      <c r="H27" s="37" t="str">
        <f>Dersİçi3Veri!K15</f>
        <v xml:space="preserve"> </v>
      </c>
      <c r="I27" s="37" t="str">
        <f>Dersİçi3Veri!L15</f>
        <v xml:space="preserve"> </v>
      </c>
      <c r="J27" s="37" t="str">
        <f>Dersİçi3Veri!N15</f>
        <v xml:space="preserve"> </v>
      </c>
      <c r="K27" s="37" t="str">
        <f>Dersİçi3Veri!O15</f>
        <v xml:space="preserve"> </v>
      </c>
      <c r="L27" s="37" t="str">
        <f>Dersİçi3Veri!P15</f>
        <v xml:space="preserve"> </v>
      </c>
      <c r="M27" s="37" t="str">
        <f>Dersİçi3Veri!Q15</f>
        <v xml:space="preserve"> </v>
      </c>
      <c r="N27" s="37" t="str">
        <f>Dersİçi3Veri!R15</f>
        <v xml:space="preserve"> </v>
      </c>
      <c r="O27" s="37" t="str">
        <f>Dersİçi3Veri!S15</f>
        <v xml:space="preserve"> </v>
      </c>
      <c r="P27" s="37" t="str">
        <f>Dersİçi3Veri!T15</f>
        <v xml:space="preserve"> </v>
      </c>
      <c r="Q27" s="37" t="str">
        <f>Dersİçi3Veri!U15</f>
        <v xml:space="preserve"> </v>
      </c>
      <c r="R27" s="37" t="str">
        <f>Dersİçi3Veri!V15</f>
        <v xml:space="preserve"> </v>
      </c>
      <c r="S27" s="37" t="str">
        <f>Dersİçi3Veri!W15</f>
        <v xml:space="preserve"> </v>
      </c>
      <c r="T27" s="37" t="str">
        <f>Dersİçi3Veri!Y15</f>
        <v xml:space="preserve"> </v>
      </c>
      <c r="U27" s="37" t="str">
        <f>Dersİçi3Veri!Z15</f>
        <v xml:space="preserve"> </v>
      </c>
      <c r="V27" s="37" t="str">
        <f>Dersİçi3Veri!AA15</f>
        <v xml:space="preserve"> </v>
      </c>
      <c r="W27" s="37" t="str">
        <f>Dersİçi3Veri!AB15</f>
        <v xml:space="preserve"> </v>
      </c>
      <c r="X27" s="37" t="str">
        <f>Dersİçi3Veri!AC15</f>
        <v xml:space="preserve"> </v>
      </c>
      <c r="Y27" s="36">
        <f>Eokul!L25</f>
        <v>0</v>
      </c>
      <c r="Z27" s="34"/>
      <c r="AA27" s="34"/>
      <c r="AB27" s="34"/>
      <c r="AC27" s="34"/>
      <c r="AD27" s="34"/>
      <c r="AE27" s="34"/>
      <c r="AF27" s="34"/>
      <c r="AG27" s="34"/>
      <c r="AH27" s="34"/>
      <c r="AI27" s="34"/>
      <c r="AJ27" s="34"/>
      <c r="AK27" s="34"/>
    </row>
    <row r="28" spans="1:37" s="38" customFormat="1" ht="12" customHeight="1" x14ac:dyDescent="0.3">
      <c r="A28" s="34"/>
      <c r="B28" s="39">
        <v>12</v>
      </c>
      <c r="C28" s="44">
        <f>Eokul!B27</f>
        <v>0</v>
      </c>
      <c r="D28" s="44">
        <f>Eokul!C27</f>
        <v>0</v>
      </c>
      <c r="E28" s="41" t="str">
        <f>Dersİçi3Veri!H16</f>
        <v xml:space="preserve"> </v>
      </c>
      <c r="F28" s="41" t="str">
        <f>Dersİçi3Veri!I16</f>
        <v xml:space="preserve"> </v>
      </c>
      <c r="G28" s="41" t="str">
        <f>Dersİçi3Veri!J16</f>
        <v xml:space="preserve"> </v>
      </c>
      <c r="H28" s="41" t="str">
        <f>Dersİçi3Veri!K16</f>
        <v xml:space="preserve"> </v>
      </c>
      <c r="I28" s="41" t="str">
        <f>Dersİçi3Veri!L16</f>
        <v xml:space="preserve"> </v>
      </c>
      <c r="J28" s="41" t="str">
        <f>Dersİçi3Veri!N16</f>
        <v xml:space="preserve"> </v>
      </c>
      <c r="K28" s="41" t="str">
        <f>Dersİçi3Veri!O16</f>
        <v xml:space="preserve"> </v>
      </c>
      <c r="L28" s="41" t="str">
        <f>Dersİçi3Veri!P16</f>
        <v xml:space="preserve"> </v>
      </c>
      <c r="M28" s="41" t="str">
        <f>Dersİçi3Veri!Q16</f>
        <v xml:space="preserve"> </v>
      </c>
      <c r="N28" s="41" t="str">
        <f>Dersİçi3Veri!R16</f>
        <v xml:space="preserve"> </v>
      </c>
      <c r="O28" s="41" t="str">
        <f>Dersİçi3Veri!S16</f>
        <v xml:space="preserve"> </v>
      </c>
      <c r="P28" s="41" t="str">
        <f>Dersİçi3Veri!T16</f>
        <v xml:space="preserve"> </v>
      </c>
      <c r="Q28" s="41" t="str">
        <f>Dersİçi3Veri!U16</f>
        <v xml:space="preserve"> </v>
      </c>
      <c r="R28" s="41" t="str">
        <f>Dersİçi3Veri!V16</f>
        <v xml:space="preserve"> </v>
      </c>
      <c r="S28" s="41" t="str">
        <f>Dersİçi3Veri!W16</f>
        <v xml:space="preserve"> </v>
      </c>
      <c r="T28" s="41" t="str">
        <f>Dersİçi3Veri!Y16</f>
        <v xml:space="preserve"> </v>
      </c>
      <c r="U28" s="41" t="str">
        <f>Dersİçi3Veri!Z16</f>
        <v xml:space="preserve"> </v>
      </c>
      <c r="V28" s="41" t="str">
        <f>Dersİçi3Veri!AA16</f>
        <v xml:space="preserve"> </v>
      </c>
      <c r="W28" s="41" t="str">
        <f>Dersİçi3Veri!AB16</f>
        <v xml:space="preserve"> </v>
      </c>
      <c r="X28" s="41" t="str">
        <f>Dersİçi3Veri!AC16</f>
        <v xml:space="preserve"> </v>
      </c>
      <c r="Y28" s="42">
        <f>Eokul!L27</f>
        <v>0</v>
      </c>
      <c r="Z28" s="34"/>
      <c r="AA28" s="34"/>
      <c r="AB28" s="34"/>
      <c r="AC28" s="34"/>
      <c r="AD28" s="34"/>
      <c r="AE28" s="34"/>
      <c r="AF28" s="34"/>
      <c r="AG28" s="34"/>
      <c r="AH28" s="34"/>
      <c r="AI28" s="34"/>
      <c r="AJ28" s="34"/>
      <c r="AK28" s="34"/>
    </row>
    <row r="29" spans="1:37" s="38" customFormat="1" ht="12" customHeight="1" x14ac:dyDescent="0.3">
      <c r="A29" s="34"/>
      <c r="B29" s="35">
        <v>13</v>
      </c>
      <c r="C29" s="43">
        <f>Eokul!B29</f>
        <v>0</v>
      </c>
      <c r="D29" s="43">
        <f>Eokul!C29</f>
        <v>0</v>
      </c>
      <c r="E29" s="37" t="str">
        <f>Dersİçi3Veri!H17</f>
        <v xml:space="preserve"> </v>
      </c>
      <c r="F29" s="37" t="str">
        <f>Dersİçi3Veri!I17</f>
        <v xml:space="preserve"> </v>
      </c>
      <c r="G29" s="37" t="str">
        <f>Dersİçi3Veri!J17</f>
        <v xml:space="preserve"> </v>
      </c>
      <c r="H29" s="37" t="str">
        <f>Dersİçi3Veri!K17</f>
        <v xml:space="preserve"> </v>
      </c>
      <c r="I29" s="37" t="str">
        <f>Dersİçi3Veri!L17</f>
        <v xml:space="preserve"> </v>
      </c>
      <c r="J29" s="37" t="str">
        <f>Dersİçi3Veri!N17</f>
        <v xml:space="preserve"> </v>
      </c>
      <c r="K29" s="37" t="str">
        <f>Dersİçi3Veri!O17</f>
        <v xml:space="preserve"> </v>
      </c>
      <c r="L29" s="37" t="str">
        <f>Dersİçi3Veri!P17</f>
        <v xml:space="preserve"> </v>
      </c>
      <c r="M29" s="37" t="str">
        <f>Dersİçi3Veri!Q17</f>
        <v xml:space="preserve"> </v>
      </c>
      <c r="N29" s="37" t="str">
        <f>Dersİçi3Veri!R17</f>
        <v xml:space="preserve"> </v>
      </c>
      <c r="O29" s="37" t="str">
        <f>Dersİçi3Veri!S17</f>
        <v xml:space="preserve"> </v>
      </c>
      <c r="P29" s="37" t="str">
        <f>Dersİçi3Veri!T17</f>
        <v xml:space="preserve"> </v>
      </c>
      <c r="Q29" s="37" t="str">
        <f>Dersİçi3Veri!U17</f>
        <v xml:space="preserve"> </v>
      </c>
      <c r="R29" s="37" t="str">
        <f>Dersİçi3Veri!V17</f>
        <v xml:space="preserve"> </v>
      </c>
      <c r="S29" s="37" t="str">
        <f>Dersİçi3Veri!W17</f>
        <v xml:space="preserve"> </v>
      </c>
      <c r="T29" s="37" t="str">
        <f>Dersİçi3Veri!Y17</f>
        <v xml:space="preserve"> </v>
      </c>
      <c r="U29" s="37" t="str">
        <f>Dersİçi3Veri!Z17</f>
        <v xml:space="preserve"> </v>
      </c>
      <c r="V29" s="37" t="str">
        <f>Dersİçi3Veri!AA17</f>
        <v xml:space="preserve"> </v>
      </c>
      <c r="W29" s="37" t="str">
        <f>Dersİçi3Veri!AB17</f>
        <v xml:space="preserve"> </v>
      </c>
      <c r="X29" s="37" t="str">
        <f>Dersİçi3Veri!AC17</f>
        <v xml:space="preserve"> </v>
      </c>
      <c r="Y29" s="36">
        <f>Eokul!L29</f>
        <v>0</v>
      </c>
      <c r="Z29" s="34"/>
      <c r="AA29" s="34"/>
      <c r="AB29" s="34"/>
      <c r="AC29" s="34"/>
      <c r="AD29" s="34"/>
      <c r="AE29" s="34"/>
      <c r="AF29" s="34"/>
      <c r="AG29" s="34"/>
      <c r="AH29" s="34"/>
      <c r="AI29" s="34"/>
      <c r="AJ29" s="34"/>
      <c r="AK29" s="34"/>
    </row>
    <row r="30" spans="1:37" s="38" customFormat="1" ht="12" customHeight="1" x14ac:dyDescent="0.3">
      <c r="A30" s="34"/>
      <c r="B30" s="39">
        <v>14</v>
      </c>
      <c r="C30" s="44">
        <f>Eokul!B31</f>
        <v>0</v>
      </c>
      <c r="D30" s="44">
        <f>Eokul!C31</f>
        <v>0</v>
      </c>
      <c r="E30" s="41" t="str">
        <f>Dersİçi3Veri!H18</f>
        <v xml:space="preserve"> </v>
      </c>
      <c r="F30" s="41" t="str">
        <f>Dersİçi3Veri!I18</f>
        <v xml:space="preserve"> </v>
      </c>
      <c r="G30" s="41" t="str">
        <f>Dersİçi3Veri!J18</f>
        <v xml:space="preserve"> </v>
      </c>
      <c r="H30" s="41" t="str">
        <f>Dersİçi3Veri!K18</f>
        <v xml:space="preserve"> </v>
      </c>
      <c r="I30" s="41" t="str">
        <f>Dersİçi3Veri!L18</f>
        <v xml:space="preserve"> </v>
      </c>
      <c r="J30" s="41" t="str">
        <f>Dersİçi3Veri!N18</f>
        <v xml:space="preserve"> </v>
      </c>
      <c r="K30" s="41" t="str">
        <f>Dersİçi3Veri!O18</f>
        <v xml:space="preserve"> </v>
      </c>
      <c r="L30" s="41" t="str">
        <f>Dersİçi3Veri!P18</f>
        <v xml:space="preserve"> </v>
      </c>
      <c r="M30" s="41" t="str">
        <f>Dersİçi3Veri!Q18</f>
        <v xml:space="preserve"> </v>
      </c>
      <c r="N30" s="41" t="str">
        <f>Dersİçi3Veri!R18</f>
        <v xml:space="preserve"> </v>
      </c>
      <c r="O30" s="41" t="str">
        <f>Dersİçi3Veri!S18</f>
        <v xml:space="preserve"> </v>
      </c>
      <c r="P30" s="41" t="str">
        <f>Dersİçi3Veri!T18</f>
        <v xml:space="preserve"> </v>
      </c>
      <c r="Q30" s="41" t="str">
        <f>Dersİçi3Veri!U18</f>
        <v xml:space="preserve"> </v>
      </c>
      <c r="R30" s="41" t="str">
        <f>Dersİçi3Veri!V18</f>
        <v xml:space="preserve"> </v>
      </c>
      <c r="S30" s="41" t="str">
        <f>Dersİçi3Veri!W18</f>
        <v xml:space="preserve"> </v>
      </c>
      <c r="T30" s="41" t="str">
        <f>Dersİçi3Veri!Y18</f>
        <v xml:space="preserve"> </v>
      </c>
      <c r="U30" s="41" t="str">
        <f>Dersİçi3Veri!Z18</f>
        <v xml:space="preserve"> </v>
      </c>
      <c r="V30" s="41" t="str">
        <f>Dersİçi3Veri!AA18</f>
        <v xml:space="preserve"> </v>
      </c>
      <c r="W30" s="41" t="str">
        <f>Dersİçi3Veri!AB18</f>
        <v xml:space="preserve"> </v>
      </c>
      <c r="X30" s="41" t="str">
        <f>Dersİçi3Veri!AC18</f>
        <v xml:space="preserve"> </v>
      </c>
      <c r="Y30" s="42">
        <f>Eokul!L31</f>
        <v>0</v>
      </c>
      <c r="Z30" s="34"/>
      <c r="AA30" s="34"/>
      <c r="AB30" s="34"/>
      <c r="AC30" s="34"/>
      <c r="AD30" s="34"/>
      <c r="AE30" s="34"/>
      <c r="AF30" s="34"/>
      <c r="AG30" s="34"/>
      <c r="AH30" s="34"/>
      <c r="AI30" s="34"/>
      <c r="AJ30" s="34"/>
      <c r="AK30" s="34"/>
    </row>
    <row r="31" spans="1:37" s="38" customFormat="1" ht="12" customHeight="1" x14ac:dyDescent="0.3">
      <c r="A31" s="34"/>
      <c r="B31" s="35">
        <v>15</v>
      </c>
      <c r="C31" s="43">
        <f>Eokul!B33</f>
        <v>0</v>
      </c>
      <c r="D31" s="43">
        <f>Eokul!C33</f>
        <v>0</v>
      </c>
      <c r="E31" s="37" t="str">
        <f>Dersİçi3Veri!H19</f>
        <v xml:space="preserve"> </v>
      </c>
      <c r="F31" s="37" t="str">
        <f>Dersİçi3Veri!I19</f>
        <v xml:space="preserve"> </v>
      </c>
      <c r="G31" s="37" t="str">
        <f>Dersİçi3Veri!J19</f>
        <v xml:space="preserve"> </v>
      </c>
      <c r="H31" s="37" t="str">
        <f>Dersİçi3Veri!K19</f>
        <v xml:space="preserve"> </v>
      </c>
      <c r="I31" s="37" t="str">
        <f>Dersİçi3Veri!L19</f>
        <v xml:space="preserve"> </v>
      </c>
      <c r="J31" s="37" t="str">
        <f>Dersİçi3Veri!N19</f>
        <v xml:space="preserve"> </v>
      </c>
      <c r="K31" s="37" t="str">
        <f>Dersİçi3Veri!O19</f>
        <v xml:space="preserve"> </v>
      </c>
      <c r="L31" s="37" t="str">
        <f>Dersİçi3Veri!P19</f>
        <v xml:space="preserve"> </v>
      </c>
      <c r="M31" s="37" t="str">
        <f>Dersİçi3Veri!Q19</f>
        <v xml:space="preserve"> </v>
      </c>
      <c r="N31" s="37" t="str">
        <f>Dersİçi3Veri!R19</f>
        <v xml:space="preserve"> </v>
      </c>
      <c r="O31" s="37" t="str">
        <f>Dersİçi3Veri!S19</f>
        <v xml:space="preserve"> </v>
      </c>
      <c r="P31" s="37" t="str">
        <f>Dersİçi3Veri!T19</f>
        <v xml:space="preserve"> </v>
      </c>
      <c r="Q31" s="37" t="str">
        <f>Dersİçi3Veri!U19</f>
        <v xml:space="preserve"> </v>
      </c>
      <c r="R31" s="37" t="str">
        <f>Dersİçi3Veri!V19</f>
        <v xml:space="preserve"> </v>
      </c>
      <c r="S31" s="37" t="str">
        <f>Dersİçi3Veri!W19</f>
        <v xml:space="preserve"> </v>
      </c>
      <c r="T31" s="37" t="str">
        <f>Dersİçi3Veri!Y19</f>
        <v xml:space="preserve"> </v>
      </c>
      <c r="U31" s="37" t="str">
        <f>Dersİçi3Veri!Z19</f>
        <v xml:space="preserve"> </v>
      </c>
      <c r="V31" s="37" t="str">
        <f>Dersİçi3Veri!AA19</f>
        <v xml:space="preserve"> </v>
      </c>
      <c r="W31" s="37" t="str">
        <f>Dersİçi3Veri!AB19</f>
        <v xml:space="preserve"> </v>
      </c>
      <c r="X31" s="37" t="str">
        <f>Dersİçi3Veri!AC19</f>
        <v xml:space="preserve"> </v>
      </c>
      <c r="Y31" s="36">
        <f>Eokul!L33</f>
        <v>0</v>
      </c>
      <c r="Z31" s="34"/>
      <c r="AA31" s="34"/>
      <c r="AB31" s="34"/>
      <c r="AC31" s="34"/>
      <c r="AD31" s="34"/>
      <c r="AE31" s="34"/>
      <c r="AF31" s="34"/>
      <c r="AG31" s="34"/>
      <c r="AH31" s="34"/>
      <c r="AI31" s="34"/>
      <c r="AJ31" s="34"/>
      <c r="AK31" s="34"/>
    </row>
    <row r="32" spans="1:37" s="38" customFormat="1" ht="12" customHeight="1" x14ac:dyDescent="0.3">
      <c r="A32" s="34"/>
      <c r="B32" s="39">
        <v>16</v>
      </c>
      <c r="C32" s="44">
        <f>Eokul!B35</f>
        <v>0</v>
      </c>
      <c r="D32" s="44">
        <f>Eokul!C35</f>
        <v>0</v>
      </c>
      <c r="E32" s="41" t="str">
        <f>Dersİçi3Veri!H20</f>
        <v xml:space="preserve"> </v>
      </c>
      <c r="F32" s="41" t="str">
        <f>Dersİçi3Veri!I20</f>
        <v xml:space="preserve"> </v>
      </c>
      <c r="G32" s="41" t="str">
        <f>Dersİçi3Veri!J20</f>
        <v xml:space="preserve"> </v>
      </c>
      <c r="H32" s="41" t="str">
        <f>Dersİçi3Veri!K20</f>
        <v xml:space="preserve"> </v>
      </c>
      <c r="I32" s="41" t="str">
        <f>Dersİçi3Veri!L20</f>
        <v xml:space="preserve"> </v>
      </c>
      <c r="J32" s="41" t="str">
        <f>Dersİçi3Veri!N20</f>
        <v xml:space="preserve"> </v>
      </c>
      <c r="K32" s="41" t="str">
        <f>Dersİçi3Veri!O20</f>
        <v xml:space="preserve"> </v>
      </c>
      <c r="L32" s="41" t="str">
        <f>Dersİçi3Veri!P20</f>
        <v xml:space="preserve"> </v>
      </c>
      <c r="M32" s="41" t="str">
        <f>Dersİçi3Veri!Q20</f>
        <v xml:space="preserve"> </v>
      </c>
      <c r="N32" s="41" t="str">
        <f>Dersİçi3Veri!R20</f>
        <v xml:space="preserve"> </v>
      </c>
      <c r="O32" s="41" t="str">
        <f>Dersİçi3Veri!S20</f>
        <v xml:space="preserve"> </v>
      </c>
      <c r="P32" s="41" t="str">
        <f>Dersİçi3Veri!T20</f>
        <v xml:space="preserve"> </v>
      </c>
      <c r="Q32" s="41" t="str">
        <f>Dersİçi3Veri!U20</f>
        <v xml:space="preserve"> </v>
      </c>
      <c r="R32" s="41" t="str">
        <f>Dersİçi3Veri!V20</f>
        <v xml:space="preserve"> </v>
      </c>
      <c r="S32" s="41" t="str">
        <f>Dersİçi3Veri!W20</f>
        <v xml:space="preserve"> </v>
      </c>
      <c r="T32" s="41" t="str">
        <f>Dersİçi3Veri!Y20</f>
        <v xml:space="preserve"> </v>
      </c>
      <c r="U32" s="41" t="str">
        <f>Dersİçi3Veri!Z20</f>
        <v xml:space="preserve"> </v>
      </c>
      <c r="V32" s="41" t="str">
        <f>Dersİçi3Veri!AA20</f>
        <v xml:space="preserve"> </v>
      </c>
      <c r="W32" s="41" t="str">
        <f>Dersİçi3Veri!AB20</f>
        <v xml:space="preserve"> </v>
      </c>
      <c r="X32" s="41" t="str">
        <f>Dersİçi3Veri!AC20</f>
        <v xml:space="preserve"> </v>
      </c>
      <c r="Y32" s="42">
        <f>Eokul!L35</f>
        <v>0</v>
      </c>
      <c r="Z32" s="34"/>
      <c r="AA32" s="34"/>
      <c r="AB32" s="34"/>
      <c r="AC32" s="34"/>
      <c r="AD32" s="34"/>
      <c r="AE32" s="34"/>
      <c r="AF32" s="34"/>
      <c r="AG32" s="34"/>
      <c r="AH32" s="34"/>
      <c r="AI32" s="34"/>
      <c r="AJ32" s="34"/>
      <c r="AK32" s="34"/>
    </row>
    <row r="33" spans="1:37" s="38" customFormat="1" ht="12" customHeight="1" x14ac:dyDescent="0.3">
      <c r="A33" s="34"/>
      <c r="B33" s="35">
        <v>17</v>
      </c>
      <c r="C33" s="43">
        <f>Eokul!B37</f>
        <v>0</v>
      </c>
      <c r="D33" s="43">
        <f>Eokul!C37</f>
        <v>0</v>
      </c>
      <c r="E33" s="37" t="str">
        <f>Dersİçi3Veri!H21</f>
        <v xml:space="preserve"> </v>
      </c>
      <c r="F33" s="37" t="str">
        <f>Dersİçi3Veri!I21</f>
        <v xml:space="preserve"> </v>
      </c>
      <c r="G33" s="37" t="str">
        <f>Dersİçi3Veri!J21</f>
        <v xml:space="preserve"> </v>
      </c>
      <c r="H33" s="37" t="str">
        <f>Dersİçi3Veri!K21</f>
        <v xml:space="preserve"> </v>
      </c>
      <c r="I33" s="37" t="str">
        <f>Dersİçi3Veri!L21</f>
        <v xml:space="preserve"> </v>
      </c>
      <c r="J33" s="37" t="str">
        <f>Dersİçi3Veri!N21</f>
        <v xml:space="preserve"> </v>
      </c>
      <c r="K33" s="37" t="str">
        <f>Dersİçi3Veri!O21</f>
        <v xml:space="preserve"> </v>
      </c>
      <c r="L33" s="37" t="str">
        <f>Dersİçi3Veri!P21</f>
        <v xml:space="preserve"> </v>
      </c>
      <c r="M33" s="37" t="str">
        <f>Dersİçi3Veri!Q21</f>
        <v xml:space="preserve"> </v>
      </c>
      <c r="N33" s="37" t="str">
        <f>Dersİçi3Veri!R21</f>
        <v xml:space="preserve"> </v>
      </c>
      <c r="O33" s="37" t="str">
        <f>Dersİçi3Veri!S21</f>
        <v xml:space="preserve"> </v>
      </c>
      <c r="P33" s="37" t="str">
        <f>Dersİçi3Veri!T21</f>
        <v xml:space="preserve"> </v>
      </c>
      <c r="Q33" s="37" t="str">
        <f>Dersİçi3Veri!U21</f>
        <v xml:space="preserve"> </v>
      </c>
      <c r="R33" s="37" t="str">
        <f>Dersİçi3Veri!V21</f>
        <v xml:space="preserve"> </v>
      </c>
      <c r="S33" s="37" t="str">
        <f>Dersİçi3Veri!W21</f>
        <v xml:space="preserve"> </v>
      </c>
      <c r="T33" s="37" t="str">
        <f>Dersİçi3Veri!Y21</f>
        <v xml:space="preserve"> </v>
      </c>
      <c r="U33" s="37" t="str">
        <f>Dersİçi3Veri!Z21</f>
        <v xml:space="preserve"> </v>
      </c>
      <c r="V33" s="37" t="str">
        <f>Dersİçi3Veri!AA21</f>
        <v xml:space="preserve"> </v>
      </c>
      <c r="W33" s="37" t="str">
        <f>Dersİçi3Veri!AB21</f>
        <v xml:space="preserve"> </v>
      </c>
      <c r="X33" s="37" t="str">
        <f>Dersİçi3Veri!AC21</f>
        <v xml:space="preserve"> </v>
      </c>
      <c r="Y33" s="36">
        <f>Eokul!L37</f>
        <v>0</v>
      </c>
      <c r="Z33" s="34"/>
      <c r="AA33" s="34"/>
      <c r="AB33" s="34"/>
      <c r="AC33" s="34"/>
      <c r="AD33" s="34"/>
      <c r="AE33" s="34"/>
      <c r="AF33" s="34"/>
      <c r="AG33" s="34"/>
      <c r="AH33" s="34"/>
      <c r="AI33" s="34"/>
      <c r="AJ33" s="34"/>
      <c r="AK33" s="34"/>
    </row>
    <row r="34" spans="1:37" s="38" customFormat="1" ht="12" customHeight="1" x14ac:dyDescent="0.3">
      <c r="A34" s="34"/>
      <c r="B34" s="39">
        <v>18</v>
      </c>
      <c r="C34" s="44">
        <f>Eokul!B39</f>
        <v>0</v>
      </c>
      <c r="D34" s="44">
        <f>Eokul!C39</f>
        <v>0</v>
      </c>
      <c r="E34" s="41" t="str">
        <f>Dersİçi3Veri!H22</f>
        <v xml:space="preserve"> </v>
      </c>
      <c r="F34" s="41" t="str">
        <f>Dersİçi3Veri!I22</f>
        <v xml:space="preserve"> </v>
      </c>
      <c r="G34" s="41" t="str">
        <f>Dersİçi3Veri!J22</f>
        <v xml:space="preserve"> </v>
      </c>
      <c r="H34" s="41" t="str">
        <f>Dersİçi3Veri!K22</f>
        <v xml:space="preserve"> </v>
      </c>
      <c r="I34" s="41" t="str">
        <f>Dersİçi3Veri!L22</f>
        <v xml:space="preserve"> </v>
      </c>
      <c r="J34" s="41" t="str">
        <f>Dersİçi3Veri!N22</f>
        <v xml:space="preserve"> </v>
      </c>
      <c r="K34" s="41" t="str">
        <f>Dersİçi3Veri!O22</f>
        <v xml:space="preserve"> </v>
      </c>
      <c r="L34" s="41" t="str">
        <f>Dersİçi3Veri!P22</f>
        <v xml:space="preserve"> </v>
      </c>
      <c r="M34" s="41" t="str">
        <f>Dersİçi3Veri!Q22</f>
        <v xml:space="preserve"> </v>
      </c>
      <c r="N34" s="41" t="str">
        <f>Dersİçi3Veri!R22</f>
        <v xml:space="preserve"> </v>
      </c>
      <c r="O34" s="41" t="str">
        <f>Dersİçi3Veri!S22</f>
        <v xml:space="preserve"> </v>
      </c>
      <c r="P34" s="41" t="str">
        <f>Dersİçi3Veri!T22</f>
        <v xml:space="preserve"> </v>
      </c>
      <c r="Q34" s="41" t="str">
        <f>Dersİçi3Veri!U22</f>
        <v xml:space="preserve"> </v>
      </c>
      <c r="R34" s="41" t="str">
        <f>Dersİçi3Veri!V22</f>
        <v xml:space="preserve"> </v>
      </c>
      <c r="S34" s="41" t="str">
        <f>Dersİçi3Veri!W22</f>
        <v xml:space="preserve"> </v>
      </c>
      <c r="T34" s="41" t="str">
        <f>Dersİçi3Veri!Y22</f>
        <v xml:space="preserve"> </v>
      </c>
      <c r="U34" s="41" t="str">
        <f>Dersİçi3Veri!Z22</f>
        <v xml:space="preserve"> </v>
      </c>
      <c r="V34" s="41" t="str">
        <f>Dersİçi3Veri!AA22</f>
        <v xml:space="preserve"> </v>
      </c>
      <c r="W34" s="41" t="str">
        <f>Dersİçi3Veri!AB22</f>
        <v xml:space="preserve"> </v>
      </c>
      <c r="X34" s="41" t="str">
        <f>Dersİçi3Veri!AC22</f>
        <v xml:space="preserve"> </v>
      </c>
      <c r="Y34" s="42">
        <f>Eokul!L39</f>
        <v>0</v>
      </c>
      <c r="Z34" s="34"/>
      <c r="AA34" s="34"/>
      <c r="AB34" s="34"/>
      <c r="AC34" s="34"/>
      <c r="AD34" s="34"/>
      <c r="AE34" s="34"/>
      <c r="AF34" s="34"/>
      <c r="AG34" s="34"/>
      <c r="AH34" s="34"/>
      <c r="AI34" s="34"/>
      <c r="AJ34" s="34"/>
      <c r="AK34" s="34"/>
    </row>
    <row r="35" spans="1:37" s="38" customFormat="1" ht="12" customHeight="1" x14ac:dyDescent="0.3">
      <c r="A35" s="34"/>
      <c r="B35" s="35">
        <v>19</v>
      </c>
      <c r="C35" s="43">
        <f>Eokul!B41</f>
        <v>0</v>
      </c>
      <c r="D35" s="43">
        <f>Eokul!C41</f>
        <v>0</v>
      </c>
      <c r="E35" s="37" t="str">
        <f>Dersİçi3Veri!H23</f>
        <v xml:space="preserve"> </v>
      </c>
      <c r="F35" s="37" t="str">
        <f>Dersİçi3Veri!I23</f>
        <v xml:space="preserve"> </v>
      </c>
      <c r="G35" s="37" t="str">
        <f>Dersİçi3Veri!J23</f>
        <v xml:space="preserve"> </v>
      </c>
      <c r="H35" s="37" t="str">
        <f>Dersİçi3Veri!K23</f>
        <v xml:space="preserve"> </v>
      </c>
      <c r="I35" s="37" t="str">
        <f>Dersİçi3Veri!L23</f>
        <v xml:space="preserve"> </v>
      </c>
      <c r="J35" s="37" t="str">
        <f>Dersİçi3Veri!N23</f>
        <v xml:space="preserve"> </v>
      </c>
      <c r="K35" s="37" t="str">
        <f>Dersİçi3Veri!O23</f>
        <v xml:space="preserve"> </v>
      </c>
      <c r="L35" s="37" t="str">
        <f>Dersİçi3Veri!P23</f>
        <v xml:space="preserve"> </v>
      </c>
      <c r="M35" s="37" t="str">
        <f>Dersİçi3Veri!Q23</f>
        <v xml:space="preserve"> </v>
      </c>
      <c r="N35" s="37" t="str">
        <f>Dersİçi3Veri!R23</f>
        <v xml:space="preserve"> </v>
      </c>
      <c r="O35" s="37" t="str">
        <f>Dersİçi3Veri!S23</f>
        <v xml:space="preserve"> </v>
      </c>
      <c r="P35" s="37" t="str">
        <f>Dersİçi3Veri!T23</f>
        <v xml:space="preserve"> </v>
      </c>
      <c r="Q35" s="37" t="str">
        <f>Dersİçi3Veri!U23</f>
        <v xml:space="preserve"> </v>
      </c>
      <c r="R35" s="37" t="str">
        <f>Dersİçi3Veri!V23</f>
        <v xml:space="preserve"> </v>
      </c>
      <c r="S35" s="37" t="str">
        <f>Dersİçi3Veri!W23</f>
        <v xml:space="preserve"> </v>
      </c>
      <c r="T35" s="37" t="str">
        <f>Dersİçi3Veri!Y23</f>
        <v xml:space="preserve"> </v>
      </c>
      <c r="U35" s="37" t="str">
        <f>Dersİçi3Veri!Z23</f>
        <v xml:space="preserve"> </v>
      </c>
      <c r="V35" s="37" t="str">
        <f>Dersİçi3Veri!AA23</f>
        <v xml:space="preserve"> </v>
      </c>
      <c r="W35" s="37" t="str">
        <f>Dersİçi3Veri!AB23</f>
        <v xml:space="preserve"> </v>
      </c>
      <c r="X35" s="37" t="str">
        <f>Dersİçi3Veri!AC23</f>
        <v xml:space="preserve"> </v>
      </c>
      <c r="Y35" s="36">
        <f>Eokul!L41</f>
        <v>0</v>
      </c>
      <c r="Z35" s="34"/>
      <c r="AA35" s="34"/>
      <c r="AB35" s="34"/>
      <c r="AC35" s="34"/>
      <c r="AD35" s="34"/>
      <c r="AE35" s="34"/>
      <c r="AF35" s="34"/>
      <c r="AG35" s="34"/>
      <c r="AH35" s="34"/>
      <c r="AI35" s="34"/>
      <c r="AJ35" s="34"/>
      <c r="AK35" s="34"/>
    </row>
    <row r="36" spans="1:37" s="38" customFormat="1" ht="12" customHeight="1" x14ac:dyDescent="0.3">
      <c r="A36" s="34"/>
      <c r="B36" s="39">
        <v>20</v>
      </c>
      <c r="C36" s="44">
        <f>Eokul!B43</f>
        <v>0</v>
      </c>
      <c r="D36" s="44">
        <f>Eokul!C43</f>
        <v>0</v>
      </c>
      <c r="E36" s="41" t="str">
        <f>Dersİçi3Veri!H24</f>
        <v xml:space="preserve"> </v>
      </c>
      <c r="F36" s="41" t="str">
        <f>Dersİçi3Veri!I24</f>
        <v xml:space="preserve"> </v>
      </c>
      <c r="G36" s="41" t="str">
        <f>Dersİçi3Veri!J24</f>
        <v xml:space="preserve"> </v>
      </c>
      <c r="H36" s="41" t="str">
        <f>Dersİçi3Veri!K24</f>
        <v xml:space="preserve"> </v>
      </c>
      <c r="I36" s="41" t="str">
        <f>Dersİçi3Veri!L24</f>
        <v xml:space="preserve"> </v>
      </c>
      <c r="J36" s="41" t="str">
        <f>Dersİçi3Veri!N24</f>
        <v xml:space="preserve"> </v>
      </c>
      <c r="K36" s="41" t="str">
        <f>Dersİçi3Veri!O24</f>
        <v xml:space="preserve"> </v>
      </c>
      <c r="L36" s="41" t="str">
        <f>Dersİçi3Veri!P24</f>
        <v xml:space="preserve"> </v>
      </c>
      <c r="M36" s="41" t="str">
        <f>Dersİçi3Veri!Q24</f>
        <v xml:space="preserve"> </v>
      </c>
      <c r="N36" s="41" t="str">
        <f>Dersİçi3Veri!R24</f>
        <v xml:space="preserve"> </v>
      </c>
      <c r="O36" s="41" t="str">
        <f>Dersİçi3Veri!S24</f>
        <v xml:space="preserve"> </v>
      </c>
      <c r="P36" s="41" t="str">
        <f>Dersİçi3Veri!T24</f>
        <v xml:space="preserve"> </v>
      </c>
      <c r="Q36" s="41" t="str">
        <f>Dersİçi3Veri!U24</f>
        <v xml:space="preserve"> </v>
      </c>
      <c r="R36" s="41" t="str">
        <f>Dersİçi3Veri!V24</f>
        <v xml:space="preserve"> </v>
      </c>
      <c r="S36" s="41" t="str">
        <f>Dersİçi3Veri!W24</f>
        <v xml:space="preserve"> </v>
      </c>
      <c r="T36" s="41" t="str">
        <f>Dersİçi3Veri!Y24</f>
        <v xml:space="preserve"> </v>
      </c>
      <c r="U36" s="41" t="str">
        <f>Dersİçi3Veri!Z24</f>
        <v xml:space="preserve"> </v>
      </c>
      <c r="V36" s="41" t="str">
        <f>Dersİçi3Veri!AA24</f>
        <v xml:space="preserve"> </v>
      </c>
      <c r="W36" s="41" t="str">
        <f>Dersİçi3Veri!AB24</f>
        <v xml:space="preserve"> </v>
      </c>
      <c r="X36" s="41" t="str">
        <f>Dersİçi3Veri!AC24</f>
        <v xml:space="preserve"> </v>
      </c>
      <c r="Y36" s="42">
        <f>Eokul!L43</f>
        <v>0</v>
      </c>
      <c r="Z36" s="34"/>
      <c r="AA36" s="34"/>
      <c r="AB36" s="34"/>
      <c r="AC36" s="34"/>
      <c r="AD36" s="34"/>
      <c r="AE36" s="34"/>
      <c r="AF36" s="34"/>
      <c r="AG36" s="34"/>
      <c r="AH36" s="34"/>
      <c r="AI36" s="34"/>
      <c r="AJ36" s="34"/>
      <c r="AK36" s="34"/>
    </row>
    <row r="37" spans="1:37" s="38" customFormat="1" ht="12" customHeight="1" x14ac:dyDescent="0.3">
      <c r="A37" s="34"/>
      <c r="B37" s="35">
        <v>21</v>
      </c>
      <c r="C37" s="43">
        <f>Eokul!B45</f>
        <v>0</v>
      </c>
      <c r="D37" s="43">
        <f>Eokul!C45</f>
        <v>0</v>
      </c>
      <c r="E37" s="37" t="str">
        <f>Dersİçi3Veri!H25</f>
        <v xml:space="preserve"> </v>
      </c>
      <c r="F37" s="37" t="str">
        <f>Dersİçi3Veri!I25</f>
        <v xml:space="preserve"> </v>
      </c>
      <c r="G37" s="37" t="str">
        <f>Dersİçi3Veri!J25</f>
        <v xml:space="preserve"> </v>
      </c>
      <c r="H37" s="37" t="str">
        <f>Dersİçi3Veri!K25</f>
        <v xml:space="preserve"> </v>
      </c>
      <c r="I37" s="37" t="str">
        <f>Dersİçi3Veri!L25</f>
        <v xml:space="preserve"> </v>
      </c>
      <c r="J37" s="37" t="str">
        <f>Dersİçi3Veri!N25</f>
        <v xml:space="preserve"> </v>
      </c>
      <c r="K37" s="37" t="str">
        <f>Dersİçi3Veri!O25</f>
        <v xml:space="preserve"> </v>
      </c>
      <c r="L37" s="37" t="str">
        <f>Dersİçi3Veri!P25</f>
        <v xml:space="preserve"> </v>
      </c>
      <c r="M37" s="37" t="str">
        <f>Dersİçi3Veri!Q25</f>
        <v xml:space="preserve"> </v>
      </c>
      <c r="N37" s="37" t="str">
        <f>Dersİçi3Veri!R25</f>
        <v xml:space="preserve"> </v>
      </c>
      <c r="O37" s="37" t="str">
        <f>Dersİçi3Veri!S25</f>
        <v xml:space="preserve"> </v>
      </c>
      <c r="P37" s="37" t="str">
        <f>Dersİçi3Veri!T25</f>
        <v xml:space="preserve"> </v>
      </c>
      <c r="Q37" s="37" t="str">
        <f>Dersİçi3Veri!U25</f>
        <v xml:space="preserve"> </v>
      </c>
      <c r="R37" s="37" t="str">
        <f>Dersİçi3Veri!V25</f>
        <v xml:space="preserve"> </v>
      </c>
      <c r="S37" s="37" t="str">
        <f>Dersİçi3Veri!W25</f>
        <v xml:space="preserve"> </v>
      </c>
      <c r="T37" s="37" t="str">
        <f>Dersİçi3Veri!Y25</f>
        <v xml:space="preserve"> </v>
      </c>
      <c r="U37" s="37" t="str">
        <f>Dersİçi3Veri!Z25</f>
        <v xml:space="preserve"> </v>
      </c>
      <c r="V37" s="37" t="str">
        <f>Dersİçi3Veri!AA25</f>
        <v xml:space="preserve"> </v>
      </c>
      <c r="W37" s="37" t="str">
        <f>Dersİçi3Veri!AB25</f>
        <v xml:space="preserve"> </v>
      </c>
      <c r="X37" s="37" t="str">
        <f>Dersİçi3Veri!AC25</f>
        <v xml:space="preserve"> </v>
      </c>
      <c r="Y37" s="36">
        <f>Eokul!L45</f>
        <v>0</v>
      </c>
      <c r="Z37" s="34"/>
      <c r="AA37" s="34"/>
      <c r="AB37" s="34"/>
      <c r="AC37" s="34"/>
      <c r="AD37" s="34"/>
      <c r="AE37" s="34"/>
      <c r="AF37" s="34"/>
      <c r="AG37" s="34"/>
      <c r="AH37" s="34"/>
      <c r="AI37" s="34"/>
      <c r="AJ37" s="34"/>
      <c r="AK37" s="34"/>
    </row>
    <row r="38" spans="1:37" s="38" customFormat="1" ht="12" customHeight="1" x14ac:dyDescent="0.3">
      <c r="A38" s="34"/>
      <c r="B38" s="39">
        <v>22</v>
      </c>
      <c r="C38" s="44">
        <f>Eokul!B47</f>
        <v>0</v>
      </c>
      <c r="D38" s="44">
        <f>Eokul!C47</f>
        <v>0</v>
      </c>
      <c r="E38" s="41" t="str">
        <f>Dersİçi3Veri!H26</f>
        <v xml:space="preserve"> </v>
      </c>
      <c r="F38" s="41" t="str">
        <f>Dersİçi3Veri!I26</f>
        <v xml:space="preserve"> </v>
      </c>
      <c r="G38" s="41" t="str">
        <f>Dersİçi3Veri!J26</f>
        <v xml:space="preserve"> </v>
      </c>
      <c r="H38" s="41" t="str">
        <f>Dersİçi3Veri!K26</f>
        <v xml:space="preserve"> </v>
      </c>
      <c r="I38" s="41" t="str">
        <f>Dersİçi3Veri!L26</f>
        <v xml:space="preserve"> </v>
      </c>
      <c r="J38" s="41" t="str">
        <f>Dersİçi3Veri!N26</f>
        <v xml:space="preserve"> </v>
      </c>
      <c r="K38" s="41" t="str">
        <f>Dersİçi3Veri!O26</f>
        <v xml:space="preserve"> </v>
      </c>
      <c r="L38" s="41" t="str">
        <f>Dersİçi3Veri!P26</f>
        <v xml:space="preserve"> </v>
      </c>
      <c r="M38" s="41" t="str">
        <f>Dersİçi3Veri!Q26</f>
        <v xml:space="preserve"> </v>
      </c>
      <c r="N38" s="41" t="str">
        <f>Dersİçi3Veri!R26</f>
        <v xml:space="preserve"> </v>
      </c>
      <c r="O38" s="41" t="str">
        <f>Dersİçi3Veri!S26</f>
        <v xml:space="preserve"> </v>
      </c>
      <c r="P38" s="41" t="str">
        <f>Dersİçi3Veri!T26</f>
        <v xml:space="preserve"> </v>
      </c>
      <c r="Q38" s="41" t="str">
        <f>Dersİçi3Veri!U26</f>
        <v xml:space="preserve"> </v>
      </c>
      <c r="R38" s="41" t="str">
        <f>Dersİçi3Veri!V26</f>
        <v xml:space="preserve"> </v>
      </c>
      <c r="S38" s="41" t="str">
        <f>Dersİçi3Veri!W26</f>
        <v xml:space="preserve"> </v>
      </c>
      <c r="T38" s="41" t="str">
        <f>Dersİçi3Veri!Y26</f>
        <v xml:space="preserve"> </v>
      </c>
      <c r="U38" s="41" t="str">
        <f>Dersİçi3Veri!Z26</f>
        <v xml:space="preserve"> </v>
      </c>
      <c r="V38" s="41" t="str">
        <f>Dersİçi3Veri!AA26</f>
        <v xml:space="preserve"> </v>
      </c>
      <c r="W38" s="41" t="str">
        <f>Dersİçi3Veri!AB26</f>
        <v xml:space="preserve"> </v>
      </c>
      <c r="X38" s="41" t="str">
        <f>Dersİçi3Veri!AC26</f>
        <v xml:space="preserve"> </v>
      </c>
      <c r="Y38" s="42">
        <f>Eokul!L47</f>
        <v>0</v>
      </c>
      <c r="Z38" s="34"/>
      <c r="AA38" s="34"/>
      <c r="AB38" s="34"/>
      <c r="AC38" s="34"/>
      <c r="AD38" s="34"/>
      <c r="AE38" s="34"/>
      <c r="AF38" s="34"/>
      <c r="AG38" s="34"/>
      <c r="AH38" s="34"/>
      <c r="AI38" s="34"/>
      <c r="AJ38" s="34"/>
      <c r="AK38" s="34"/>
    </row>
    <row r="39" spans="1:37" s="38" customFormat="1" ht="12" customHeight="1" x14ac:dyDescent="0.3">
      <c r="A39" s="34"/>
      <c r="B39" s="35">
        <v>23</v>
      </c>
      <c r="C39" s="43">
        <f>Eokul!B49</f>
        <v>0</v>
      </c>
      <c r="D39" s="43">
        <f>Eokul!C49</f>
        <v>0</v>
      </c>
      <c r="E39" s="37" t="str">
        <f>Dersİçi3Veri!H27</f>
        <v xml:space="preserve"> </v>
      </c>
      <c r="F39" s="37" t="str">
        <f>Dersİçi3Veri!I27</f>
        <v xml:space="preserve"> </v>
      </c>
      <c r="G39" s="37" t="str">
        <f>Dersİçi3Veri!J27</f>
        <v xml:space="preserve"> </v>
      </c>
      <c r="H39" s="37" t="str">
        <f>Dersİçi3Veri!K27</f>
        <v xml:space="preserve"> </v>
      </c>
      <c r="I39" s="37" t="str">
        <f>Dersİçi3Veri!L27</f>
        <v xml:space="preserve"> </v>
      </c>
      <c r="J39" s="37" t="str">
        <f>Dersİçi3Veri!N27</f>
        <v xml:space="preserve"> </v>
      </c>
      <c r="K39" s="37" t="str">
        <f>Dersİçi3Veri!O27</f>
        <v xml:space="preserve"> </v>
      </c>
      <c r="L39" s="37" t="str">
        <f>Dersİçi3Veri!P27</f>
        <v xml:space="preserve"> </v>
      </c>
      <c r="M39" s="37" t="str">
        <f>Dersİçi3Veri!Q27</f>
        <v xml:space="preserve"> </v>
      </c>
      <c r="N39" s="37" t="str">
        <f>Dersİçi3Veri!R27</f>
        <v xml:space="preserve"> </v>
      </c>
      <c r="O39" s="37" t="str">
        <f>Dersİçi3Veri!S27</f>
        <v xml:space="preserve"> </v>
      </c>
      <c r="P39" s="37" t="str">
        <f>Dersİçi3Veri!T27</f>
        <v xml:space="preserve"> </v>
      </c>
      <c r="Q39" s="37" t="str">
        <f>Dersİçi3Veri!U27</f>
        <v xml:space="preserve"> </v>
      </c>
      <c r="R39" s="37" t="str">
        <f>Dersİçi3Veri!V27</f>
        <v xml:space="preserve"> </v>
      </c>
      <c r="S39" s="37" t="str">
        <f>Dersİçi3Veri!W27</f>
        <v xml:space="preserve"> </v>
      </c>
      <c r="T39" s="37" t="str">
        <f>Dersİçi3Veri!Y27</f>
        <v xml:space="preserve"> </v>
      </c>
      <c r="U39" s="37" t="str">
        <f>Dersİçi3Veri!Z27</f>
        <v xml:space="preserve"> </v>
      </c>
      <c r="V39" s="37" t="str">
        <f>Dersİçi3Veri!AA27</f>
        <v xml:space="preserve"> </v>
      </c>
      <c r="W39" s="37" t="str">
        <f>Dersİçi3Veri!AB27</f>
        <v xml:space="preserve"> </v>
      </c>
      <c r="X39" s="37" t="str">
        <f>Dersİçi3Veri!AC27</f>
        <v xml:space="preserve"> </v>
      </c>
      <c r="Y39" s="36">
        <f>Eokul!L49</f>
        <v>0</v>
      </c>
      <c r="Z39" s="34"/>
      <c r="AA39" s="34"/>
      <c r="AB39" s="34"/>
      <c r="AC39" s="34"/>
      <c r="AD39" s="34"/>
      <c r="AE39" s="34"/>
      <c r="AF39" s="34"/>
      <c r="AG39" s="34"/>
      <c r="AH39" s="34"/>
      <c r="AI39" s="34"/>
      <c r="AJ39" s="34"/>
      <c r="AK39" s="34"/>
    </row>
    <row r="40" spans="1:37" s="38" customFormat="1" ht="12" customHeight="1" x14ac:dyDescent="0.3">
      <c r="A40" s="34"/>
      <c r="B40" s="39">
        <v>24</v>
      </c>
      <c r="C40" s="44">
        <f>Eokul!B51</f>
        <v>0</v>
      </c>
      <c r="D40" s="44">
        <f>Eokul!C51</f>
        <v>0</v>
      </c>
      <c r="E40" s="41" t="str">
        <f>Dersİçi3Veri!H28</f>
        <v xml:space="preserve"> </v>
      </c>
      <c r="F40" s="41" t="str">
        <f>Dersİçi3Veri!I28</f>
        <v xml:space="preserve"> </v>
      </c>
      <c r="G40" s="41" t="str">
        <f>Dersİçi3Veri!J28</f>
        <v xml:space="preserve"> </v>
      </c>
      <c r="H40" s="41" t="str">
        <f>Dersİçi3Veri!K28</f>
        <v xml:space="preserve"> </v>
      </c>
      <c r="I40" s="41" t="str">
        <f>Dersİçi3Veri!L28</f>
        <v xml:space="preserve"> </v>
      </c>
      <c r="J40" s="41" t="str">
        <f>Dersİçi3Veri!N28</f>
        <v xml:space="preserve"> </v>
      </c>
      <c r="K40" s="41" t="str">
        <f>Dersİçi3Veri!O28</f>
        <v xml:space="preserve"> </v>
      </c>
      <c r="L40" s="41" t="str">
        <f>Dersİçi3Veri!P28</f>
        <v xml:space="preserve"> </v>
      </c>
      <c r="M40" s="41" t="str">
        <f>Dersİçi3Veri!Q28</f>
        <v xml:space="preserve"> </v>
      </c>
      <c r="N40" s="41" t="str">
        <f>Dersİçi3Veri!R28</f>
        <v xml:space="preserve"> </v>
      </c>
      <c r="O40" s="41" t="str">
        <f>Dersİçi3Veri!S28</f>
        <v xml:space="preserve"> </v>
      </c>
      <c r="P40" s="41" t="str">
        <f>Dersİçi3Veri!T28</f>
        <v xml:space="preserve"> </v>
      </c>
      <c r="Q40" s="41" t="str">
        <f>Dersİçi3Veri!U28</f>
        <v xml:space="preserve"> </v>
      </c>
      <c r="R40" s="41" t="str">
        <f>Dersİçi3Veri!V28</f>
        <v xml:space="preserve"> </v>
      </c>
      <c r="S40" s="41" t="str">
        <f>Dersİçi3Veri!W28</f>
        <v xml:space="preserve"> </v>
      </c>
      <c r="T40" s="41" t="str">
        <f>Dersİçi3Veri!Y28</f>
        <v xml:space="preserve"> </v>
      </c>
      <c r="U40" s="41" t="str">
        <f>Dersİçi3Veri!Z28</f>
        <v xml:space="preserve"> </v>
      </c>
      <c r="V40" s="41" t="str">
        <f>Dersİçi3Veri!AA28</f>
        <v xml:space="preserve"> </v>
      </c>
      <c r="W40" s="41" t="str">
        <f>Dersİçi3Veri!AB28</f>
        <v xml:space="preserve"> </v>
      </c>
      <c r="X40" s="41" t="str">
        <f>Dersİçi3Veri!AC28</f>
        <v xml:space="preserve"> </v>
      </c>
      <c r="Y40" s="42">
        <f>Eokul!L51</f>
        <v>0</v>
      </c>
      <c r="Z40" s="34"/>
      <c r="AA40" s="34"/>
      <c r="AB40" s="34"/>
      <c r="AC40" s="34"/>
      <c r="AD40" s="34"/>
      <c r="AE40" s="34"/>
      <c r="AF40" s="34"/>
      <c r="AG40" s="34"/>
      <c r="AH40" s="34"/>
      <c r="AI40" s="34"/>
      <c r="AJ40" s="34"/>
      <c r="AK40" s="34"/>
    </row>
    <row r="41" spans="1:37" s="38" customFormat="1" ht="12" customHeight="1" x14ac:dyDescent="0.3">
      <c r="A41" s="34"/>
      <c r="B41" s="35">
        <v>25</v>
      </c>
      <c r="C41" s="43">
        <f>Eokul!B53</f>
        <v>0</v>
      </c>
      <c r="D41" s="43">
        <f>Eokul!C53</f>
        <v>0</v>
      </c>
      <c r="E41" s="37" t="str">
        <f>Dersİçi3Veri!H29</f>
        <v xml:space="preserve"> </v>
      </c>
      <c r="F41" s="37" t="str">
        <f>Dersİçi3Veri!I29</f>
        <v xml:space="preserve"> </v>
      </c>
      <c r="G41" s="37" t="str">
        <f>Dersİçi3Veri!J29</f>
        <v xml:space="preserve"> </v>
      </c>
      <c r="H41" s="37" t="str">
        <f>Dersİçi3Veri!K29</f>
        <v xml:space="preserve"> </v>
      </c>
      <c r="I41" s="37" t="str">
        <f>Dersİçi3Veri!L29</f>
        <v xml:space="preserve"> </v>
      </c>
      <c r="J41" s="37" t="str">
        <f>Dersİçi3Veri!N29</f>
        <v xml:space="preserve"> </v>
      </c>
      <c r="K41" s="37" t="str">
        <f>Dersİçi3Veri!O29</f>
        <v xml:space="preserve"> </v>
      </c>
      <c r="L41" s="37" t="str">
        <f>Dersİçi3Veri!P29</f>
        <v xml:space="preserve"> </v>
      </c>
      <c r="M41" s="37" t="str">
        <f>Dersİçi3Veri!Q29</f>
        <v xml:space="preserve"> </v>
      </c>
      <c r="N41" s="37" t="str">
        <f>Dersİçi3Veri!R29</f>
        <v xml:space="preserve"> </v>
      </c>
      <c r="O41" s="37" t="str">
        <f>Dersİçi3Veri!S29</f>
        <v xml:space="preserve"> </v>
      </c>
      <c r="P41" s="37" t="str">
        <f>Dersİçi3Veri!T29</f>
        <v xml:space="preserve"> </v>
      </c>
      <c r="Q41" s="37" t="str">
        <f>Dersİçi3Veri!U29</f>
        <v xml:space="preserve"> </v>
      </c>
      <c r="R41" s="37" t="str">
        <f>Dersİçi3Veri!V29</f>
        <v xml:space="preserve"> </v>
      </c>
      <c r="S41" s="37" t="str">
        <f>Dersİçi3Veri!W29</f>
        <v xml:space="preserve"> </v>
      </c>
      <c r="T41" s="37" t="str">
        <f>Dersİçi3Veri!Y29</f>
        <v xml:space="preserve"> </v>
      </c>
      <c r="U41" s="37" t="str">
        <f>Dersİçi3Veri!Z29</f>
        <v xml:space="preserve"> </v>
      </c>
      <c r="V41" s="37" t="str">
        <f>Dersİçi3Veri!AA29</f>
        <v xml:space="preserve"> </v>
      </c>
      <c r="W41" s="37" t="str">
        <f>Dersİçi3Veri!AB29</f>
        <v xml:space="preserve"> </v>
      </c>
      <c r="X41" s="37" t="str">
        <f>Dersİçi3Veri!AC29</f>
        <v xml:space="preserve"> </v>
      </c>
      <c r="Y41" s="36">
        <f>Eokul!L53</f>
        <v>0</v>
      </c>
      <c r="Z41" s="34"/>
      <c r="AA41" s="34"/>
      <c r="AB41" s="34"/>
      <c r="AC41" s="34"/>
      <c r="AD41" s="34"/>
      <c r="AE41" s="34"/>
      <c r="AF41" s="34"/>
      <c r="AG41" s="34"/>
      <c r="AH41" s="34"/>
      <c r="AI41" s="34"/>
      <c r="AJ41" s="34"/>
      <c r="AK41" s="34"/>
    </row>
    <row r="42" spans="1:37" s="38" customFormat="1" ht="12" customHeight="1" x14ac:dyDescent="0.3">
      <c r="A42" s="34"/>
      <c r="B42" s="39">
        <v>26</v>
      </c>
      <c r="C42" s="44">
        <f>Eokul!B55</f>
        <v>0</v>
      </c>
      <c r="D42" s="44">
        <f>Eokul!C55</f>
        <v>0</v>
      </c>
      <c r="E42" s="41" t="str">
        <f>Dersİçi3Veri!H30</f>
        <v xml:space="preserve"> </v>
      </c>
      <c r="F42" s="41" t="str">
        <f>Dersİçi3Veri!I30</f>
        <v xml:space="preserve"> </v>
      </c>
      <c r="G42" s="41" t="str">
        <f>Dersİçi3Veri!J30</f>
        <v xml:space="preserve"> </v>
      </c>
      <c r="H42" s="41" t="str">
        <f>Dersİçi3Veri!K30</f>
        <v xml:space="preserve"> </v>
      </c>
      <c r="I42" s="41" t="str">
        <f>Dersİçi3Veri!L30</f>
        <v xml:space="preserve"> </v>
      </c>
      <c r="J42" s="41" t="str">
        <f>Dersİçi3Veri!N30</f>
        <v xml:space="preserve"> </v>
      </c>
      <c r="K42" s="41" t="str">
        <f>Dersİçi3Veri!O30</f>
        <v xml:space="preserve"> </v>
      </c>
      <c r="L42" s="41" t="str">
        <f>Dersİçi3Veri!P30</f>
        <v xml:space="preserve"> </v>
      </c>
      <c r="M42" s="41" t="str">
        <f>Dersİçi3Veri!Q30</f>
        <v xml:space="preserve"> </v>
      </c>
      <c r="N42" s="41" t="str">
        <f>Dersİçi3Veri!R30</f>
        <v xml:space="preserve"> </v>
      </c>
      <c r="O42" s="41" t="str">
        <f>Dersİçi3Veri!S30</f>
        <v xml:space="preserve"> </v>
      </c>
      <c r="P42" s="41" t="str">
        <f>Dersİçi3Veri!T30</f>
        <v xml:space="preserve"> </v>
      </c>
      <c r="Q42" s="41" t="str">
        <f>Dersİçi3Veri!U30</f>
        <v xml:space="preserve"> </v>
      </c>
      <c r="R42" s="41" t="str">
        <f>Dersİçi3Veri!V30</f>
        <v xml:space="preserve"> </v>
      </c>
      <c r="S42" s="41" t="str">
        <f>Dersİçi3Veri!W30</f>
        <v xml:space="preserve"> </v>
      </c>
      <c r="T42" s="41" t="str">
        <f>Dersİçi3Veri!Y30</f>
        <v xml:space="preserve"> </v>
      </c>
      <c r="U42" s="41" t="str">
        <f>Dersİçi3Veri!Z30</f>
        <v xml:space="preserve"> </v>
      </c>
      <c r="V42" s="41" t="str">
        <f>Dersİçi3Veri!AA30</f>
        <v xml:space="preserve"> </v>
      </c>
      <c r="W42" s="41" t="str">
        <f>Dersİçi3Veri!AB30</f>
        <v xml:space="preserve"> </v>
      </c>
      <c r="X42" s="41" t="str">
        <f>Dersİçi3Veri!AC30</f>
        <v xml:space="preserve"> </v>
      </c>
      <c r="Y42" s="42">
        <f>Eokul!L55</f>
        <v>0</v>
      </c>
      <c r="Z42" s="34"/>
      <c r="AA42" s="34"/>
      <c r="AB42" s="34"/>
      <c r="AC42" s="34"/>
      <c r="AD42" s="34"/>
      <c r="AE42" s="34"/>
      <c r="AF42" s="34"/>
      <c r="AG42" s="34"/>
      <c r="AH42" s="34"/>
      <c r="AI42" s="34"/>
      <c r="AJ42" s="34"/>
      <c r="AK42" s="34"/>
    </row>
    <row r="43" spans="1:37" s="38" customFormat="1" ht="12" customHeight="1" x14ac:dyDescent="0.3">
      <c r="A43" s="34"/>
      <c r="B43" s="35">
        <v>27</v>
      </c>
      <c r="C43" s="43">
        <f>Eokul!B57</f>
        <v>0</v>
      </c>
      <c r="D43" s="43">
        <f>Eokul!C57</f>
        <v>0</v>
      </c>
      <c r="E43" s="37" t="str">
        <f>Dersİçi3Veri!H31</f>
        <v xml:space="preserve"> </v>
      </c>
      <c r="F43" s="37" t="str">
        <f>Dersİçi3Veri!I31</f>
        <v xml:space="preserve"> </v>
      </c>
      <c r="G43" s="37" t="str">
        <f>Dersİçi3Veri!J31</f>
        <v xml:space="preserve"> </v>
      </c>
      <c r="H43" s="37" t="str">
        <f>Dersİçi3Veri!K31</f>
        <v xml:space="preserve"> </v>
      </c>
      <c r="I43" s="37" t="str">
        <f>Dersİçi3Veri!L31</f>
        <v xml:space="preserve"> </v>
      </c>
      <c r="J43" s="37" t="str">
        <f>Dersİçi3Veri!N31</f>
        <v xml:space="preserve"> </v>
      </c>
      <c r="K43" s="37" t="str">
        <f>Dersİçi3Veri!O31</f>
        <v xml:space="preserve"> </v>
      </c>
      <c r="L43" s="37" t="str">
        <f>Dersİçi3Veri!P31</f>
        <v xml:space="preserve"> </v>
      </c>
      <c r="M43" s="37" t="str">
        <f>Dersİçi3Veri!Q31</f>
        <v xml:space="preserve"> </v>
      </c>
      <c r="N43" s="37" t="str">
        <f>Dersİçi3Veri!R31</f>
        <v xml:space="preserve"> </v>
      </c>
      <c r="O43" s="37" t="str">
        <f>Dersİçi3Veri!S31</f>
        <v xml:space="preserve"> </v>
      </c>
      <c r="P43" s="37" t="str">
        <f>Dersİçi3Veri!T31</f>
        <v xml:space="preserve"> </v>
      </c>
      <c r="Q43" s="37" t="str">
        <f>Dersİçi3Veri!U31</f>
        <v xml:space="preserve"> </v>
      </c>
      <c r="R43" s="37" t="str">
        <f>Dersİçi3Veri!V31</f>
        <v xml:space="preserve"> </v>
      </c>
      <c r="S43" s="37" t="str">
        <f>Dersİçi3Veri!W31</f>
        <v xml:space="preserve"> </v>
      </c>
      <c r="T43" s="37" t="str">
        <f>Dersİçi3Veri!Y31</f>
        <v xml:space="preserve"> </v>
      </c>
      <c r="U43" s="37" t="str">
        <f>Dersİçi3Veri!Z31</f>
        <v xml:space="preserve"> </v>
      </c>
      <c r="V43" s="37" t="str">
        <f>Dersİçi3Veri!AA31</f>
        <v xml:space="preserve"> </v>
      </c>
      <c r="W43" s="37" t="str">
        <f>Dersİçi3Veri!AB31</f>
        <v xml:space="preserve"> </v>
      </c>
      <c r="X43" s="37" t="str">
        <f>Dersİçi3Veri!AC31</f>
        <v xml:space="preserve"> </v>
      </c>
      <c r="Y43" s="36">
        <f>Eokul!L57</f>
        <v>0</v>
      </c>
      <c r="Z43" s="34"/>
      <c r="AA43" s="34"/>
      <c r="AB43" s="34"/>
      <c r="AC43" s="34"/>
      <c r="AD43" s="34"/>
      <c r="AE43" s="34"/>
      <c r="AF43" s="34"/>
      <c r="AG43" s="34"/>
      <c r="AH43" s="34"/>
      <c r="AI43" s="34"/>
      <c r="AJ43" s="34"/>
      <c r="AK43" s="34"/>
    </row>
    <row r="44" spans="1:37" s="38" customFormat="1" ht="12" customHeight="1" x14ac:dyDescent="0.3">
      <c r="A44" s="34"/>
      <c r="B44" s="39">
        <v>28</v>
      </c>
      <c r="C44" s="44">
        <f>Eokul!B59</f>
        <v>0</v>
      </c>
      <c r="D44" s="44">
        <f>Eokul!C59</f>
        <v>0</v>
      </c>
      <c r="E44" s="41" t="str">
        <f>Dersİçi3Veri!H32</f>
        <v xml:space="preserve"> </v>
      </c>
      <c r="F44" s="41" t="str">
        <f>Dersİçi3Veri!I32</f>
        <v xml:space="preserve"> </v>
      </c>
      <c r="G44" s="41" t="str">
        <f>Dersİçi3Veri!J32</f>
        <v xml:space="preserve"> </v>
      </c>
      <c r="H44" s="41" t="str">
        <f>Dersİçi3Veri!K32</f>
        <v xml:space="preserve"> </v>
      </c>
      <c r="I44" s="41" t="str">
        <f>Dersİçi3Veri!L32</f>
        <v xml:space="preserve"> </v>
      </c>
      <c r="J44" s="41" t="str">
        <f>Dersİçi3Veri!N32</f>
        <v xml:space="preserve"> </v>
      </c>
      <c r="K44" s="41" t="str">
        <f>Dersİçi3Veri!O32</f>
        <v xml:space="preserve"> </v>
      </c>
      <c r="L44" s="41" t="str">
        <f>Dersİçi3Veri!P32</f>
        <v xml:space="preserve"> </v>
      </c>
      <c r="M44" s="41" t="str">
        <f>Dersİçi3Veri!Q32</f>
        <v xml:space="preserve"> </v>
      </c>
      <c r="N44" s="41" t="str">
        <f>Dersİçi3Veri!R32</f>
        <v xml:space="preserve"> </v>
      </c>
      <c r="O44" s="41" t="str">
        <f>Dersİçi3Veri!S32</f>
        <v xml:space="preserve"> </v>
      </c>
      <c r="P44" s="41" t="str">
        <f>Dersİçi3Veri!T32</f>
        <v xml:space="preserve"> </v>
      </c>
      <c r="Q44" s="41" t="str">
        <f>Dersİçi3Veri!U32</f>
        <v xml:space="preserve"> </v>
      </c>
      <c r="R44" s="41" t="str">
        <f>Dersİçi3Veri!V32</f>
        <v xml:space="preserve"> </v>
      </c>
      <c r="S44" s="41" t="str">
        <f>Dersİçi3Veri!W32</f>
        <v xml:space="preserve"> </v>
      </c>
      <c r="T44" s="41" t="str">
        <f>Dersİçi3Veri!Y32</f>
        <v xml:space="preserve"> </v>
      </c>
      <c r="U44" s="41" t="str">
        <f>Dersİçi3Veri!Z32</f>
        <v xml:space="preserve"> </v>
      </c>
      <c r="V44" s="41" t="str">
        <f>Dersİçi3Veri!AA32</f>
        <v xml:space="preserve"> </v>
      </c>
      <c r="W44" s="41" t="str">
        <f>Dersİçi3Veri!AB32</f>
        <v xml:space="preserve"> </v>
      </c>
      <c r="X44" s="41" t="str">
        <f>Dersİçi3Veri!AC32</f>
        <v xml:space="preserve"> </v>
      </c>
      <c r="Y44" s="42">
        <f>Eokul!L59</f>
        <v>0</v>
      </c>
      <c r="Z44" s="34"/>
      <c r="AA44" s="34"/>
      <c r="AB44" s="34"/>
      <c r="AC44" s="34"/>
      <c r="AD44" s="34"/>
      <c r="AE44" s="34"/>
      <c r="AF44" s="34"/>
      <c r="AG44" s="34"/>
      <c r="AH44" s="34"/>
      <c r="AI44" s="34"/>
      <c r="AJ44" s="34"/>
      <c r="AK44" s="34"/>
    </row>
    <row r="45" spans="1:37" s="38" customFormat="1" ht="12" customHeight="1" x14ac:dyDescent="0.3">
      <c r="A45" s="34"/>
      <c r="B45" s="35">
        <v>29</v>
      </c>
      <c r="C45" s="43">
        <f>Eokul!B61</f>
        <v>0</v>
      </c>
      <c r="D45" s="43">
        <f>Eokul!C61</f>
        <v>0</v>
      </c>
      <c r="E45" s="37" t="str">
        <f>Dersİçi3Veri!H33</f>
        <v xml:space="preserve"> </v>
      </c>
      <c r="F45" s="37" t="str">
        <f>Dersİçi3Veri!I33</f>
        <v xml:space="preserve"> </v>
      </c>
      <c r="G45" s="37" t="str">
        <f>Dersİçi3Veri!J33</f>
        <v xml:space="preserve"> </v>
      </c>
      <c r="H45" s="37" t="str">
        <f>Dersİçi3Veri!K33</f>
        <v xml:space="preserve"> </v>
      </c>
      <c r="I45" s="37" t="str">
        <f>Dersİçi3Veri!L33</f>
        <v xml:space="preserve"> </v>
      </c>
      <c r="J45" s="37" t="str">
        <f>Dersİçi3Veri!N33</f>
        <v xml:space="preserve"> </v>
      </c>
      <c r="K45" s="37" t="str">
        <f>Dersİçi3Veri!O33</f>
        <v xml:space="preserve"> </v>
      </c>
      <c r="L45" s="37" t="str">
        <f>Dersİçi3Veri!P33</f>
        <v xml:space="preserve"> </v>
      </c>
      <c r="M45" s="37" t="str">
        <f>Dersİçi3Veri!Q33</f>
        <v xml:space="preserve"> </v>
      </c>
      <c r="N45" s="37" t="str">
        <f>Dersİçi3Veri!R33</f>
        <v xml:space="preserve"> </v>
      </c>
      <c r="O45" s="37" t="str">
        <f>Dersİçi3Veri!S33</f>
        <v xml:space="preserve"> </v>
      </c>
      <c r="P45" s="37" t="str">
        <f>Dersİçi3Veri!T33</f>
        <v xml:space="preserve"> </v>
      </c>
      <c r="Q45" s="37" t="str">
        <f>Dersİçi3Veri!U33</f>
        <v xml:space="preserve"> </v>
      </c>
      <c r="R45" s="37" t="str">
        <f>Dersİçi3Veri!V33</f>
        <v xml:space="preserve"> </v>
      </c>
      <c r="S45" s="37" t="str">
        <f>Dersİçi3Veri!W33</f>
        <v xml:space="preserve"> </v>
      </c>
      <c r="T45" s="37" t="str">
        <f>Dersİçi3Veri!Y33</f>
        <v xml:space="preserve"> </v>
      </c>
      <c r="U45" s="37" t="str">
        <f>Dersİçi3Veri!Z33</f>
        <v xml:space="preserve"> </v>
      </c>
      <c r="V45" s="37" t="str">
        <f>Dersİçi3Veri!AA33</f>
        <v xml:space="preserve"> </v>
      </c>
      <c r="W45" s="37" t="str">
        <f>Dersİçi3Veri!AB33</f>
        <v xml:space="preserve"> </v>
      </c>
      <c r="X45" s="37" t="str">
        <f>Dersİçi3Veri!AC33</f>
        <v xml:space="preserve"> </v>
      </c>
      <c r="Y45" s="36">
        <f>Eokul!L61</f>
        <v>0</v>
      </c>
      <c r="Z45" s="34"/>
      <c r="AA45" s="34"/>
      <c r="AB45" s="34"/>
      <c r="AC45" s="34"/>
      <c r="AD45" s="34"/>
      <c r="AE45" s="34"/>
      <c r="AF45" s="34"/>
      <c r="AG45" s="34"/>
      <c r="AH45" s="34"/>
      <c r="AI45" s="34"/>
      <c r="AJ45" s="34"/>
      <c r="AK45" s="34"/>
    </row>
    <row r="46" spans="1:37" s="38" customFormat="1" ht="12" customHeight="1" x14ac:dyDescent="0.3">
      <c r="A46" s="34"/>
      <c r="B46" s="39">
        <v>30</v>
      </c>
      <c r="C46" s="44">
        <f>Eokul!B63</f>
        <v>0</v>
      </c>
      <c r="D46" s="44">
        <f>Eokul!C63</f>
        <v>0</v>
      </c>
      <c r="E46" s="41" t="str">
        <f>Dersİçi3Veri!H34</f>
        <v xml:space="preserve"> </v>
      </c>
      <c r="F46" s="41" t="str">
        <f>Dersİçi3Veri!I34</f>
        <v xml:space="preserve"> </v>
      </c>
      <c r="G46" s="41" t="str">
        <f>Dersİçi3Veri!J34</f>
        <v xml:space="preserve"> </v>
      </c>
      <c r="H46" s="41" t="str">
        <f>Dersİçi3Veri!K34</f>
        <v xml:space="preserve"> </v>
      </c>
      <c r="I46" s="41" t="str">
        <f>Dersİçi3Veri!L34</f>
        <v xml:space="preserve"> </v>
      </c>
      <c r="J46" s="41" t="str">
        <f>Dersİçi3Veri!N34</f>
        <v xml:space="preserve"> </v>
      </c>
      <c r="K46" s="41" t="str">
        <f>Dersİçi3Veri!O34</f>
        <v xml:space="preserve"> </v>
      </c>
      <c r="L46" s="41" t="str">
        <f>Dersİçi3Veri!P34</f>
        <v xml:space="preserve"> </v>
      </c>
      <c r="M46" s="41" t="str">
        <f>Dersİçi3Veri!Q34</f>
        <v xml:space="preserve"> </v>
      </c>
      <c r="N46" s="41" t="str">
        <f>Dersİçi3Veri!R34</f>
        <v xml:space="preserve"> </v>
      </c>
      <c r="O46" s="41" t="str">
        <f>Dersİçi3Veri!S34</f>
        <v xml:space="preserve"> </v>
      </c>
      <c r="P46" s="41" t="str">
        <f>Dersİçi3Veri!T34</f>
        <v xml:space="preserve"> </v>
      </c>
      <c r="Q46" s="41" t="str">
        <f>Dersİçi3Veri!U34</f>
        <v xml:space="preserve"> </v>
      </c>
      <c r="R46" s="41" t="str">
        <f>Dersİçi3Veri!V34</f>
        <v xml:space="preserve"> </v>
      </c>
      <c r="S46" s="41" t="str">
        <f>Dersİçi3Veri!W34</f>
        <v xml:space="preserve"> </v>
      </c>
      <c r="T46" s="41" t="str">
        <f>Dersİçi3Veri!Y34</f>
        <v xml:space="preserve"> </v>
      </c>
      <c r="U46" s="41" t="str">
        <f>Dersİçi3Veri!Z34</f>
        <v xml:space="preserve"> </v>
      </c>
      <c r="V46" s="41" t="str">
        <f>Dersİçi3Veri!AA34</f>
        <v xml:space="preserve"> </v>
      </c>
      <c r="W46" s="41" t="str">
        <f>Dersİçi3Veri!AB34</f>
        <v xml:space="preserve"> </v>
      </c>
      <c r="X46" s="41" t="str">
        <f>Dersİçi3Veri!AC34</f>
        <v xml:space="preserve"> </v>
      </c>
      <c r="Y46" s="42">
        <f>Eokul!L63</f>
        <v>0</v>
      </c>
      <c r="Z46" s="34"/>
      <c r="AA46" s="34"/>
      <c r="AB46" s="34"/>
      <c r="AC46" s="34"/>
      <c r="AD46" s="34"/>
      <c r="AE46" s="34"/>
      <c r="AF46" s="34"/>
      <c r="AG46" s="34"/>
      <c r="AH46" s="34"/>
      <c r="AI46" s="34"/>
      <c r="AJ46" s="34"/>
      <c r="AK46" s="34"/>
    </row>
    <row r="47" spans="1:37" s="38" customFormat="1" ht="12" customHeight="1" x14ac:dyDescent="0.3">
      <c r="A47" s="34"/>
      <c r="B47" s="35">
        <v>31</v>
      </c>
      <c r="C47" s="43">
        <f>Eokul!B65</f>
        <v>0</v>
      </c>
      <c r="D47" s="43">
        <f>Eokul!C65</f>
        <v>0</v>
      </c>
      <c r="E47" s="37" t="str">
        <f>Dersİçi3Veri!H35</f>
        <v xml:space="preserve"> </v>
      </c>
      <c r="F47" s="37" t="str">
        <f>Dersİçi3Veri!I35</f>
        <v xml:space="preserve"> </v>
      </c>
      <c r="G47" s="37" t="str">
        <f>Dersİçi3Veri!J35</f>
        <v xml:space="preserve"> </v>
      </c>
      <c r="H47" s="37" t="str">
        <f>Dersİçi3Veri!K35</f>
        <v xml:space="preserve"> </v>
      </c>
      <c r="I47" s="37" t="str">
        <f>Dersİçi3Veri!L35</f>
        <v xml:space="preserve"> </v>
      </c>
      <c r="J47" s="37" t="str">
        <f>Dersİçi3Veri!N35</f>
        <v xml:space="preserve"> </v>
      </c>
      <c r="K47" s="37" t="str">
        <f>Dersİçi3Veri!O35</f>
        <v xml:space="preserve"> </v>
      </c>
      <c r="L47" s="37" t="str">
        <f>Dersİçi3Veri!P35</f>
        <v xml:space="preserve"> </v>
      </c>
      <c r="M47" s="37" t="str">
        <f>Dersİçi3Veri!Q35</f>
        <v xml:space="preserve"> </v>
      </c>
      <c r="N47" s="37" t="str">
        <f>Dersİçi3Veri!R35</f>
        <v xml:space="preserve"> </v>
      </c>
      <c r="O47" s="37" t="str">
        <f>Dersİçi3Veri!S35</f>
        <v xml:space="preserve"> </v>
      </c>
      <c r="P47" s="37" t="str">
        <f>Dersİçi3Veri!T35</f>
        <v xml:space="preserve"> </v>
      </c>
      <c r="Q47" s="37" t="str">
        <f>Dersİçi3Veri!U35</f>
        <v xml:space="preserve"> </v>
      </c>
      <c r="R47" s="37" t="str">
        <f>Dersİçi3Veri!V35</f>
        <v xml:space="preserve"> </v>
      </c>
      <c r="S47" s="37" t="str">
        <f>Dersİçi3Veri!W35</f>
        <v xml:space="preserve"> </v>
      </c>
      <c r="T47" s="37" t="str">
        <f>Dersİçi3Veri!Y35</f>
        <v xml:space="preserve"> </v>
      </c>
      <c r="U47" s="37" t="str">
        <f>Dersİçi3Veri!Z35</f>
        <v xml:space="preserve"> </v>
      </c>
      <c r="V47" s="37" t="str">
        <f>Dersİçi3Veri!AA35</f>
        <v xml:space="preserve"> </v>
      </c>
      <c r="W47" s="37" t="str">
        <f>Dersİçi3Veri!AB35</f>
        <v xml:space="preserve"> </v>
      </c>
      <c r="X47" s="37" t="str">
        <f>Dersİçi3Veri!AC35</f>
        <v xml:space="preserve"> </v>
      </c>
      <c r="Y47" s="36">
        <f>Eokul!L65</f>
        <v>0</v>
      </c>
      <c r="Z47" s="34"/>
      <c r="AA47" s="34"/>
      <c r="AB47" s="34"/>
      <c r="AC47" s="34"/>
      <c r="AD47" s="34"/>
      <c r="AE47" s="34"/>
      <c r="AF47" s="34"/>
      <c r="AG47" s="34"/>
      <c r="AH47" s="34"/>
      <c r="AI47" s="34"/>
      <c r="AJ47" s="34"/>
      <c r="AK47" s="34"/>
    </row>
    <row r="48" spans="1:37" s="38" customFormat="1" ht="12" customHeight="1" x14ac:dyDescent="0.3">
      <c r="A48" s="34"/>
      <c r="B48" s="39">
        <v>32</v>
      </c>
      <c r="C48" s="44">
        <f>Eokul!B67</f>
        <v>0</v>
      </c>
      <c r="D48" s="44">
        <f>Eokul!C67</f>
        <v>0</v>
      </c>
      <c r="E48" s="41" t="str">
        <f>Dersİçi3Veri!H36</f>
        <v xml:space="preserve"> </v>
      </c>
      <c r="F48" s="41" t="str">
        <f>Dersİçi3Veri!I36</f>
        <v xml:space="preserve"> </v>
      </c>
      <c r="G48" s="41" t="str">
        <f>Dersİçi3Veri!J36</f>
        <v xml:space="preserve"> </v>
      </c>
      <c r="H48" s="41" t="str">
        <f>Dersİçi3Veri!K36</f>
        <v xml:space="preserve"> </v>
      </c>
      <c r="I48" s="41" t="str">
        <f>Dersİçi3Veri!L36</f>
        <v xml:space="preserve"> </v>
      </c>
      <c r="J48" s="41" t="str">
        <f>Dersİçi3Veri!N36</f>
        <v xml:space="preserve"> </v>
      </c>
      <c r="K48" s="41" t="str">
        <f>Dersİçi3Veri!O36</f>
        <v xml:space="preserve"> </v>
      </c>
      <c r="L48" s="41" t="str">
        <f>Dersİçi3Veri!P36</f>
        <v xml:space="preserve"> </v>
      </c>
      <c r="M48" s="41" t="str">
        <f>Dersİçi3Veri!Q36</f>
        <v xml:space="preserve"> </v>
      </c>
      <c r="N48" s="41" t="str">
        <f>Dersİçi3Veri!R36</f>
        <v xml:space="preserve"> </v>
      </c>
      <c r="O48" s="41" t="str">
        <f>Dersİçi3Veri!S36</f>
        <v xml:space="preserve"> </v>
      </c>
      <c r="P48" s="41" t="str">
        <f>Dersİçi3Veri!T36</f>
        <v xml:space="preserve"> </v>
      </c>
      <c r="Q48" s="41" t="str">
        <f>Dersİçi3Veri!U36</f>
        <v xml:space="preserve"> </v>
      </c>
      <c r="R48" s="41" t="str">
        <f>Dersİçi3Veri!V36</f>
        <v xml:space="preserve"> </v>
      </c>
      <c r="S48" s="41" t="str">
        <f>Dersİçi3Veri!W36</f>
        <v xml:space="preserve"> </v>
      </c>
      <c r="T48" s="41" t="str">
        <f>Dersİçi3Veri!Y36</f>
        <v xml:space="preserve"> </v>
      </c>
      <c r="U48" s="41" t="str">
        <f>Dersİçi3Veri!Z36</f>
        <v xml:space="preserve"> </v>
      </c>
      <c r="V48" s="41" t="str">
        <f>Dersİçi3Veri!AA36</f>
        <v xml:space="preserve"> </v>
      </c>
      <c r="W48" s="41" t="str">
        <f>Dersİçi3Veri!AB36</f>
        <v xml:space="preserve"> </v>
      </c>
      <c r="X48" s="41" t="str">
        <f>Dersİçi3Veri!AC36</f>
        <v xml:space="preserve"> </v>
      </c>
      <c r="Y48" s="42">
        <f>Eokul!L67</f>
        <v>0</v>
      </c>
      <c r="Z48" s="34"/>
      <c r="AA48" s="34"/>
      <c r="AB48" s="34"/>
      <c r="AC48" s="34"/>
      <c r="AD48" s="34"/>
      <c r="AE48" s="34"/>
      <c r="AF48" s="34"/>
      <c r="AG48" s="34"/>
      <c r="AH48" s="34"/>
      <c r="AI48" s="34"/>
      <c r="AJ48" s="34"/>
      <c r="AK48" s="34"/>
    </row>
    <row r="49" spans="1:37" s="38" customFormat="1" ht="12" customHeight="1" x14ac:dyDescent="0.3">
      <c r="A49" s="34"/>
      <c r="B49" s="35">
        <v>33</v>
      </c>
      <c r="C49" s="43">
        <f>Eokul!B69</f>
        <v>0</v>
      </c>
      <c r="D49" s="43">
        <f>Eokul!C69</f>
        <v>0</v>
      </c>
      <c r="E49" s="37" t="str">
        <f>Dersİçi3Veri!H37</f>
        <v xml:space="preserve"> </v>
      </c>
      <c r="F49" s="37" t="str">
        <f>Dersİçi3Veri!I37</f>
        <v xml:space="preserve"> </v>
      </c>
      <c r="G49" s="37" t="str">
        <f>Dersİçi3Veri!J37</f>
        <v xml:space="preserve"> </v>
      </c>
      <c r="H49" s="37" t="str">
        <f>Dersİçi3Veri!K37</f>
        <v xml:space="preserve"> </v>
      </c>
      <c r="I49" s="37" t="str">
        <f>Dersİçi3Veri!L37</f>
        <v xml:space="preserve"> </v>
      </c>
      <c r="J49" s="37" t="str">
        <f>Dersİçi3Veri!N37</f>
        <v xml:space="preserve"> </v>
      </c>
      <c r="K49" s="37" t="str">
        <f>Dersİçi3Veri!O37</f>
        <v xml:space="preserve"> </v>
      </c>
      <c r="L49" s="37" t="str">
        <f>Dersİçi3Veri!P37</f>
        <v xml:space="preserve"> </v>
      </c>
      <c r="M49" s="37" t="str">
        <f>Dersİçi3Veri!Q37</f>
        <v xml:space="preserve"> </v>
      </c>
      <c r="N49" s="37" t="str">
        <f>Dersİçi3Veri!R37</f>
        <v xml:space="preserve"> </v>
      </c>
      <c r="O49" s="37" t="str">
        <f>Dersİçi3Veri!S37</f>
        <v xml:space="preserve"> </v>
      </c>
      <c r="P49" s="37" t="str">
        <f>Dersİçi3Veri!T37</f>
        <v xml:space="preserve"> </v>
      </c>
      <c r="Q49" s="37" t="str">
        <f>Dersİçi3Veri!U37</f>
        <v xml:space="preserve"> </v>
      </c>
      <c r="R49" s="37" t="str">
        <f>Dersİçi3Veri!V37</f>
        <v xml:space="preserve"> </v>
      </c>
      <c r="S49" s="37" t="str">
        <f>Dersİçi3Veri!W37</f>
        <v xml:space="preserve"> </v>
      </c>
      <c r="T49" s="37" t="str">
        <f>Dersİçi3Veri!Y37</f>
        <v xml:space="preserve"> </v>
      </c>
      <c r="U49" s="37" t="str">
        <f>Dersİçi3Veri!Z37</f>
        <v xml:space="preserve"> </v>
      </c>
      <c r="V49" s="37" t="str">
        <f>Dersİçi3Veri!AA37</f>
        <v xml:space="preserve"> </v>
      </c>
      <c r="W49" s="37" t="str">
        <f>Dersİçi3Veri!AB37</f>
        <v xml:space="preserve"> </v>
      </c>
      <c r="X49" s="37" t="str">
        <f>Dersİçi3Veri!AC37</f>
        <v xml:space="preserve"> </v>
      </c>
      <c r="Y49" s="36">
        <f>Eokul!L69</f>
        <v>0</v>
      </c>
      <c r="Z49" s="34"/>
      <c r="AA49" s="34"/>
      <c r="AB49" s="34"/>
      <c r="AC49" s="34"/>
      <c r="AD49" s="34"/>
      <c r="AE49" s="34"/>
      <c r="AF49" s="34"/>
      <c r="AG49" s="34"/>
      <c r="AH49" s="34"/>
      <c r="AI49" s="34"/>
      <c r="AJ49" s="34"/>
      <c r="AK49" s="34"/>
    </row>
    <row r="50" spans="1:37" s="38" customFormat="1" ht="12" customHeight="1" x14ac:dyDescent="0.3">
      <c r="A50" s="34"/>
      <c r="B50" s="39">
        <v>34</v>
      </c>
      <c r="C50" s="44">
        <f>Eokul!B71</f>
        <v>0</v>
      </c>
      <c r="D50" s="44">
        <f>Eokul!C71</f>
        <v>0</v>
      </c>
      <c r="E50" s="41" t="str">
        <f>Dersİçi3Veri!H38</f>
        <v xml:space="preserve"> </v>
      </c>
      <c r="F50" s="41" t="str">
        <f>Dersİçi3Veri!I38</f>
        <v xml:space="preserve"> </v>
      </c>
      <c r="G50" s="41" t="str">
        <f>Dersİçi3Veri!J38</f>
        <v xml:space="preserve"> </v>
      </c>
      <c r="H50" s="41" t="str">
        <f>Dersİçi3Veri!K38</f>
        <v xml:space="preserve"> </v>
      </c>
      <c r="I50" s="41" t="str">
        <f>Dersİçi3Veri!L38</f>
        <v xml:space="preserve"> </v>
      </c>
      <c r="J50" s="41" t="str">
        <f>Dersİçi3Veri!N38</f>
        <v xml:space="preserve"> </v>
      </c>
      <c r="K50" s="41" t="str">
        <f>Dersİçi3Veri!O38</f>
        <v xml:space="preserve"> </v>
      </c>
      <c r="L50" s="41" t="str">
        <f>Dersİçi3Veri!P38</f>
        <v xml:space="preserve"> </v>
      </c>
      <c r="M50" s="41" t="str">
        <f>Dersİçi3Veri!Q38</f>
        <v xml:space="preserve"> </v>
      </c>
      <c r="N50" s="41" t="str">
        <f>Dersİçi3Veri!R38</f>
        <v xml:space="preserve"> </v>
      </c>
      <c r="O50" s="41" t="str">
        <f>Dersİçi3Veri!S38</f>
        <v xml:space="preserve"> </v>
      </c>
      <c r="P50" s="41" t="str">
        <f>Dersİçi3Veri!T38</f>
        <v xml:space="preserve"> </v>
      </c>
      <c r="Q50" s="41" t="str">
        <f>Dersİçi3Veri!U38</f>
        <v xml:space="preserve"> </v>
      </c>
      <c r="R50" s="41" t="str">
        <f>Dersİçi3Veri!V38</f>
        <v xml:space="preserve"> </v>
      </c>
      <c r="S50" s="41" t="str">
        <f>Dersİçi3Veri!W38</f>
        <v xml:space="preserve"> </v>
      </c>
      <c r="T50" s="41" t="str">
        <f>Dersİçi3Veri!Y38</f>
        <v xml:space="preserve"> </v>
      </c>
      <c r="U50" s="41" t="str">
        <f>Dersİçi3Veri!Z38</f>
        <v xml:space="preserve"> </v>
      </c>
      <c r="V50" s="41" t="str">
        <f>Dersİçi3Veri!AA38</f>
        <v xml:space="preserve"> </v>
      </c>
      <c r="W50" s="41" t="str">
        <f>Dersİçi3Veri!AB38</f>
        <v xml:space="preserve"> </v>
      </c>
      <c r="X50" s="41" t="str">
        <f>Dersİçi3Veri!AC38</f>
        <v xml:space="preserve"> </v>
      </c>
      <c r="Y50" s="42">
        <f>Eokul!L71</f>
        <v>0</v>
      </c>
      <c r="Z50" s="34"/>
      <c r="AA50" s="34"/>
      <c r="AB50" s="34"/>
      <c r="AC50" s="34"/>
      <c r="AD50" s="34"/>
      <c r="AE50" s="34"/>
      <c r="AF50" s="34"/>
      <c r="AG50" s="34"/>
      <c r="AH50" s="34"/>
      <c r="AI50" s="34"/>
      <c r="AJ50" s="34"/>
      <c r="AK50" s="34"/>
    </row>
    <row r="51" spans="1:37" s="38" customFormat="1" ht="12" customHeight="1" x14ac:dyDescent="0.3">
      <c r="A51" s="34"/>
      <c r="B51" s="35">
        <v>35</v>
      </c>
      <c r="C51" s="43">
        <f>Eokul!B73</f>
        <v>0</v>
      </c>
      <c r="D51" s="43">
        <f>Eokul!C73</f>
        <v>0</v>
      </c>
      <c r="E51" s="37" t="str">
        <f>Dersİçi3Veri!H39</f>
        <v xml:space="preserve"> </v>
      </c>
      <c r="F51" s="37" t="str">
        <f>Dersİçi3Veri!I39</f>
        <v xml:space="preserve"> </v>
      </c>
      <c r="G51" s="37" t="str">
        <f>Dersİçi3Veri!J39</f>
        <v xml:space="preserve"> </v>
      </c>
      <c r="H51" s="37" t="str">
        <f>Dersİçi3Veri!K39</f>
        <v xml:space="preserve"> </v>
      </c>
      <c r="I51" s="37" t="str">
        <f>Dersİçi3Veri!L39</f>
        <v xml:space="preserve"> </v>
      </c>
      <c r="J51" s="37" t="str">
        <f>Dersİçi3Veri!N39</f>
        <v xml:space="preserve"> </v>
      </c>
      <c r="K51" s="37" t="str">
        <f>Dersİçi3Veri!O39</f>
        <v xml:space="preserve"> </v>
      </c>
      <c r="L51" s="37" t="str">
        <f>Dersİçi3Veri!P39</f>
        <v xml:space="preserve"> </v>
      </c>
      <c r="M51" s="37" t="str">
        <f>Dersİçi3Veri!Q39</f>
        <v xml:space="preserve"> </v>
      </c>
      <c r="N51" s="37" t="str">
        <f>Dersİçi3Veri!R39</f>
        <v xml:space="preserve"> </v>
      </c>
      <c r="O51" s="37" t="str">
        <f>Dersİçi3Veri!S39</f>
        <v xml:space="preserve"> </v>
      </c>
      <c r="P51" s="37" t="str">
        <f>Dersİçi3Veri!T39</f>
        <v xml:space="preserve"> </v>
      </c>
      <c r="Q51" s="37" t="str">
        <f>Dersİçi3Veri!U39</f>
        <v xml:space="preserve"> </v>
      </c>
      <c r="R51" s="37" t="str">
        <f>Dersİçi3Veri!V39</f>
        <v xml:space="preserve"> </v>
      </c>
      <c r="S51" s="37" t="str">
        <f>Dersİçi3Veri!W39</f>
        <v xml:space="preserve"> </v>
      </c>
      <c r="T51" s="37" t="str">
        <f>Dersİçi3Veri!Y39</f>
        <v xml:space="preserve"> </v>
      </c>
      <c r="U51" s="37" t="str">
        <f>Dersİçi3Veri!Z39</f>
        <v xml:space="preserve"> </v>
      </c>
      <c r="V51" s="37" t="str">
        <f>Dersİçi3Veri!AA39</f>
        <v xml:space="preserve"> </v>
      </c>
      <c r="W51" s="37" t="str">
        <f>Dersİçi3Veri!AB39</f>
        <v xml:space="preserve"> </v>
      </c>
      <c r="X51" s="37" t="str">
        <f>Dersİçi3Veri!AC39</f>
        <v xml:space="preserve"> </v>
      </c>
      <c r="Y51" s="36">
        <f>Eokul!L73</f>
        <v>0</v>
      </c>
      <c r="Z51" s="34"/>
      <c r="AA51" s="34"/>
      <c r="AB51" s="34"/>
      <c r="AC51" s="34"/>
      <c r="AD51" s="34"/>
      <c r="AE51" s="34"/>
      <c r="AF51" s="34"/>
      <c r="AG51" s="34"/>
      <c r="AH51" s="34"/>
      <c r="AI51" s="34"/>
      <c r="AJ51" s="34"/>
      <c r="AK51" s="34"/>
    </row>
    <row r="52" spans="1:37" s="38" customFormat="1" ht="12" customHeight="1" x14ac:dyDescent="0.3">
      <c r="A52" s="34"/>
      <c r="B52" s="39">
        <v>36</v>
      </c>
      <c r="C52" s="44">
        <f>Eokul!B75</f>
        <v>0</v>
      </c>
      <c r="D52" s="44">
        <f>Eokul!C75</f>
        <v>0</v>
      </c>
      <c r="E52" s="41" t="str">
        <f>Dersİçi3Veri!H40</f>
        <v xml:space="preserve"> </v>
      </c>
      <c r="F52" s="41" t="str">
        <f>Dersİçi3Veri!I40</f>
        <v xml:space="preserve"> </v>
      </c>
      <c r="G52" s="41" t="str">
        <f>Dersİçi3Veri!J40</f>
        <v xml:space="preserve"> </v>
      </c>
      <c r="H52" s="41" t="str">
        <f>Dersİçi3Veri!K40</f>
        <v xml:space="preserve"> </v>
      </c>
      <c r="I52" s="41" t="str">
        <f>Dersİçi3Veri!L40</f>
        <v xml:space="preserve"> </v>
      </c>
      <c r="J52" s="41" t="str">
        <f>Dersİçi3Veri!N40</f>
        <v xml:space="preserve"> </v>
      </c>
      <c r="K52" s="41" t="str">
        <f>Dersİçi3Veri!O40</f>
        <v xml:space="preserve"> </v>
      </c>
      <c r="L52" s="41" t="str">
        <f>Dersİçi3Veri!P40</f>
        <v xml:space="preserve"> </v>
      </c>
      <c r="M52" s="41" t="str">
        <f>Dersİçi3Veri!Q40</f>
        <v xml:space="preserve"> </v>
      </c>
      <c r="N52" s="41" t="str">
        <f>Dersİçi3Veri!R40</f>
        <v xml:space="preserve"> </v>
      </c>
      <c r="O52" s="41" t="str">
        <f>Dersİçi3Veri!S40</f>
        <v xml:space="preserve"> </v>
      </c>
      <c r="P52" s="41" t="str">
        <f>Dersİçi3Veri!T40</f>
        <v xml:space="preserve"> </v>
      </c>
      <c r="Q52" s="41" t="str">
        <f>Dersİçi3Veri!U40</f>
        <v xml:space="preserve"> </v>
      </c>
      <c r="R52" s="41" t="str">
        <f>Dersİçi3Veri!V40</f>
        <v xml:space="preserve"> </v>
      </c>
      <c r="S52" s="41" t="str">
        <f>Dersİçi3Veri!W40</f>
        <v xml:space="preserve"> </v>
      </c>
      <c r="T52" s="41" t="str">
        <f>Dersİçi3Veri!Y40</f>
        <v xml:space="preserve"> </v>
      </c>
      <c r="U52" s="41" t="str">
        <f>Dersİçi3Veri!Z40</f>
        <v xml:space="preserve"> </v>
      </c>
      <c r="V52" s="41" t="str">
        <f>Dersİçi3Veri!AA40</f>
        <v xml:space="preserve"> </v>
      </c>
      <c r="W52" s="41" t="str">
        <f>Dersİçi3Veri!AB40</f>
        <v xml:space="preserve"> </v>
      </c>
      <c r="X52" s="41" t="str">
        <f>Dersİçi3Veri!AC40</f>
        <v xml:space="preserve"> </v>
      </c>
      <c r="Y52" s="42">
        <f>Eokul!L75</f>
        <v>0</v>
      </c>
      <c r="Z52" s="34"/>
      <c r="AA52" s="34"/>
      <c r="AB52" s="34"/>
      <c r="AC52" s="34"/>
      <c r="AD52" s="34"/>
      <c r="AE52" s="34"/>
      <c r="AF52" s="34"/>
      <c r="AG52" s="34"/>
      <c r="AH52" s="34"/>
      <c r="AI52" s="34"/>
      <c r="AJ52" s="34"/>
      <c r="AK52" s="34"/>
    </row>
    <row r="53" spans="1:37" s="38" customFormat="1" ht="12" customHeight="1" x14ac:dyDescent="0.3">
      <c r="A53" s="34"/>
      <c r="B53" s="35">
        <v>37</v>
      </c>
      <c r="C53" s="43">
        <f>Eokul!B77</f>
        <v>0</v>
      </c>
      <c r="D53" s="43">
        <f>Eokul!C77</f>
        <v>0</v>
      </c>
      <c r="E53" s="37" t="str">
        <f>Dersİçi3Veri!H41</f>
        <v xml:space="preserve"> </v>
      </c>
      <c r="F53" s="37" t="str">
        <f>Dersİçi3Veri!I41</f>
        <v xml:space="preserve"> </v>
      </c>
      <c r="G53" s="37" t="str">
        <f>Dersİçi3Veri!J41</f>
        <v xml:space="preserve"> </v>
      </c>
      <c r="H53" s="37" t="str">
        <f>Dersİçi3Veri!K41</f>
        <v xml:space="preserve"> </v>
      </c>
      <c r="I53" s="37" t="str">
        <f>Dersİçi3Veri!L41</f>
        <v xml:space="preserve"> </v>
      </c>
      <c r="J53" s="37" t="str">
        <f>Dersİçi3Veri!N41</f>
        <v xml:space="preserve"> </v>
      </c>
      <c r="K53" s="37" t="str">
        <f>Dersİçi3Veri!O41</f>
        <v xml:space="preserve"> </v>
      </c>
      <c r="L53" s="37" t="str">
        <f>Dersİçi3Veri!P41</f>
        <v xml:space="preserve"> </v>
      </c>
      <c r="M53" s="37" t="str">
        <f>Dersİçi3Veri!Q41</f>
        <v xml:space="preserve"> </v>
      </c>
      <c r="N53" s="37" t="str">
        <f>Dersİçi3Veri!R41</f>
        <v xml:space="preserve"> </v>
      </c>
      <c r="O53" s="37" t="str">
        <f>Dersİçi3Veri!S41</f>
        <v xml:space="preserve"> </v>
      </c>
      <c r="P53" s="37" t="str">
        <f>Dersİçi3Veri!T41</f>
        <v xml:space="preserve"> </v>
      </c>
      <c r="Q53" s="37" t="str">
        <f>Dersİçi3Veri!U41</f>
        <v xml:space="preserve"> </v>
      </c>
      <c r="R53" s="37" t="str">
        <f>Dersİçi3Veri!V41</f>
        <v xml:space="preserve"> </v>
      </c>
      <c r="S53" s="37" t="str">
        <f>Dersİçi3Veri!W41</f>
        <v xml:space="preserve"> </v>
      </c>
      <c r="T53" s="37" t="str">
        <f>Dersİçi3Veri!Y41</f>
        <v xml:space="preserve"> </v>
      </c>
      <c r="U53" s="37" t="str">
        <f>Dersİçi3Veri!Z41</f>
        <v xml:space="preserve"> </v>
      </c>
      <c r="V53" s="37" t="str">
        <f>Dersİçi3Veri!AA41</f>
        <v xml:space="preserve"> </v>
      </c>
      <c r="W53" s="37" t="str">
        <f>Dersİçi3Veri!AB41</f>
        <v xml:space="preserve"> </v>
      </c>
      <c r="X53" s="37" t="str">
        <f>Dersİçi3Veri!AC41</f>
        <v xml:space="preserve"> </v>
      </c>
      <c r="Y53" s="36">
        <f>Eokul!L77</f>
        <v>0</v>
      </c>
      <c r="Z53" s="34"/>
      <c r="AA53" s="34"/>
      <c r="AB53" s="34"/>
      <c r="AC53" s="34"/>
      <c r="AD53" s="34"/>
      <c r="AE53" s="34"/>
      <c r="AF53" s="34"/>
      <c r="AG53" s="34"/>
      <c r="AH53" s="34"/>
      <c r="AI53" s="34"/>
      <c r="AJ53" s="34"/>
      <c r="AK53" s="34"/>
    </row>
    <row r="54" spans="1:37" s="38" customFormat="1" ht="12" customHeight="1" x14ac:dyDescent="0.3">
      <c r="A54" s="34"/>
      <c r="B54" s="39">
        <v>38</v>
      </c>
      <c r="C54" s="44">
        <f>Eokul!B79</f>
        <v>0</v>
      </c>
      <c r="D54" s="44">
        <f>Eokul!C79</f>
        <v>0</v>
      </c>
      <c r="E54" s="41" t="str">
        <f>Dersİçi3Veri!H42</f>
        <v xml:space="preserve"> </v>
      </c>
      <c r="F54" s="41" t="str">
        <f>Dersİçi3Veri!I42</f>
        <v xml:space="preserve"> </v>
      </c>
      <c r="G54" s="41" t="str">
        <f>Dersİçi3Veri!J42</f>
        <v xml:space="preserve"> </v>
      </c>
      <c r="H54" s="41" t="str">
        <f>Dersİçi3Veri!K42</f>
        <v xml:space="preserve"> </v>
      </c>
      <c r="I54" s="41" t="str">
        <f>Dersİçi3Veri!L42</f>
        <v xml:space="preserve"> </v>
      </c>
      <c r="J54" s="41" t="str">
        <f>Dersİçi3Veri!N42</f>
        <v xml:space="preserve"> </v>
      </c>
      <c r="K54" s="41" t="str">
        <f>Dersİçi3Veri!O42</f>
        <v xml:space="preserve"> </v>
      </c>
      <c r="L54" s="41" t="str">
        <f>Dersİçi3Veri!P42</f>
        <v xml:space="preserve"> </v>
      </c>
      <c r="M54" s="41" t="str">
        <f>Dersİçi3Veri!Q42</f>
        <v xml:space="preserve"> </v>
      </c>
      <c r="N54" s="41" t="str">
        <f>Dersİçi3Veri!R42</f>
        <v xml:space="preserve"> </v>
      </c>
      <c r="O54" s="41" t="str">
        <f>Dersİçi3Veri!S42</f>
        <v xml:space="preserve"> </v>
      </c>
      <c r="P54" s="41" t="str">
        <f>Dersİçi3Veri!T42</f>
        <v xml:space="preserve"> </v>
      </c>
      <c r="Q54" s="41" t="str">
        <f>Dersİçi3Veri!U42</f>
        <v xml:space="preserve"> </v>
      </c>
      <c r="R54" s="41" t="str">
        <f>Dersİçi3Veri!V42</f>
        <v xml:space="preserve"> </v>
      </c>
      <c r="S54" s="41" t="str">
        <f>Dersİçi3Veri!W42</f>
        <v xml:space="preserve"> </v>
      </c>
      <c r="T54" s="41" t="str">
        <f>Dersİçi3Veri!Y42</f>
        <v xml:space="preserve"> </v>
      </c>
      <c r="U54" s="41" t="str">
        <f>Dersİçi3Veri!Z42</f>
        <v xml:space="preserve"> </v>
      </c>
      <c r="V54" s="41" t="str">
        <f>Dersİçi3Veri!AA42</f>
        <v xml:space="preserve"> </v>
      </c>
      <c r="W54" s="41" t="str">
        <f>Dersİçi3Veri!AB42</f>
        <v xml:space="preserve"> </v>
      </c>
      <c r="X54" s="41" t="str">
        <f>Dersİçi3Veri!AC42</f>
        <v xml:space="preserve"> </v>
      </c>
      <c r="Y54" s="42">
        <f>Eokul!L79</f>
        <v>0</v>
      </c>
      <c r="Z54" s="34"/>
      <c r="AA54" s="34"/>
      <c r="AB54" s="34"/>
      <c r="AC54" s="34"/>
      <c r="AD54" s="34"/>
      <c r="AE54" s="34"/>
      <c r="AF54" s="34"/>
      <c r="AG54" s="34"/>
      <c r="AH54" s="34"/>
      <c r="AI54" s="34"/>
      <c r="AJ54" s="34"/>
      <c r="AK54" s="34"/>
    </row>
    <row r="55" spans="1:37" s="38" customFormat="1" ht="12" customHeight="1" x14ac:dyDescent="0.3">
      <c r="A55" s="34"/>
      <c r="B55" s="35">
        <v>39</v>
      </c>
      <c r="C55" s="43">
        <f>Eokul!B81</f>
        <v>0</v>
      </c>
      <c r="D55" s="43">
        <f>Eokul!C81</f>
        <v>0</v>
      </c>
      <c r="E55" s="37" t="str">
        <f>Dersİçi3Veri!H43</f>
        <v xml:space="preserve"> </v>
      </c>
      <c r="F55" s="37" t="str">
        <f>Dersİçi3Veri!I43</f>
        <v xml:space="preserve"> </v>
      </c>
      <c r="G55" s="37" t="str">
        <f>Dersİçi3Veri!J43</f>
        <v xml:space="preserve"> </v>
      </c>
      <c r="H55" s="37" t="str">
        <f>Dersİçi3Veri!K43</f>
        <v xml:space="preserve"> </v>
      </c>
      <c r="I55" s="37" t="str">
        <f>Dersİçi3Veri!L43</f>
        <v xml:space="preserve"> </v>
      </c>
      <c r="J55" s="37" t="str">
        <f>Dersİçi3Veri!N43</f>
        <v xml:space="preserve"> </v>
      </c>
      <c r="K55" s="37" t="str">
        <f>Dersİçi3Veri!O43</f>
        <v xml:space="preserve"> </v>
      </c>
      <c r="L55" s="37" t="str">
        <f>Dersİçi3Veri!P43</f>
        <v xml:space="preserve"> </v>
      </c>
      <c r="M55" s="37" t="str">
        <f>Dersİçi3Veri!Q43</f>
        <v xml:space="preserve"> </v>
      </c>
      <c r="N55" s="37" t="str">
        <f>Dersİçi3Veri!R43</f>
        <v xml:space="preserve"> </v>
      </c>
      <c r="O55" s="37" t="str">
        <f>Dersİçi3Veri!S43</f>
        <v xml:space="preserve"> </v>
      </c>
      <c r="P55" s="37" t="str">
        <f>Dersİçi3Veri!T43</f>
        <v xml:space="preserve"> </v>
      </c>
      <c r="Q55" s="37" t="str">
        <f>Dersİçi3Veri!U43</f>
        <v xml:space="preserve"> </v>
      </c>
      <c r="R55" s="37" t="str">
        <f>Dersİçi3Veri!V43</f>
        <v xml:space="preserve"> </v>
      </c>
      <c r="S55" s="37" t="str">
        <f>Dersİçi3Veri!W43</f>
        <v xml:space="preserve"> </v>
      </c>
      <c r="T55" s="37" t="str">
        <f>Dersİçi3Veri!Y43</f>
        <v xml:space="preserve"> </v>
      </c>
      <c r="U55" s="37" t="str">
        <f>Dersİçi3Veri!Z43</f>
        <v xml:space="preserve"> </v>
      </c>
      <c r="V55" s="37" t="str">
        <f>Dersİçi3Veri!AA43</f>
        <v xml:space="preserve"> </v>
      </c>
      <c r="W55" s="37" t="str">
        <f>Dersİçi3Veri!AB43</f>
        <v xml:space="preserve"> </v>
      </c>
      <c r="X55" s="37" t="str">
        <f>Dersİçi3Veri!AC43</f>
        <v xml:space="preserve"> </v>
      </c>
      <c r="Y55" s="36">
        <f>Eokul!L81</f>
        <v>0</v>
      </c>
      <c r="Z55" s="34"/>
      <c r="AA55" s="34"/>
      <c r="AB55" s="34"/>
      <c r="AC55" s="34"/>
      <c r="AD55" s="34"/>
      <c r="AE55" s="34"/>
      <c r="AF55" s="34"/>
      <c r="AG55" s="34"/>
      <c r="AH55" s="34"/>
      <c r="AI55" s="34"/>
      <c r="AJ55" s="34"/>
      <c r="AK55" s="34"/>
    </row>
    <row r="56" spans="1:37" s="38" customFormat="1" ht="12" customHeight="1" x14ac:dyDescent="0.3">
      <c r="A56" s="34"/>
      <c r="B56" s="39">
        <v>40</v>
      </c>
      <c r="C56" s="44">
        <f>Eokul!B83</f>
        <v>0</v>
      </c>
      <c r="D56" s="44">
        <f>Eokul!C83</f>
        <v>0</v>
      </c>
      <c r="E56" s="41" t="str">
        <f>Dersİçi3Veri!H44</f>
        <v xml:space="preserve"> </v>
      </c>
      <c r="F56" s="41" t="str">
        <f>Dersİçi3Veri!I44</f>
        <v xml:space="preserve"> </v>
      </c>
      <c r="G56" s="41" t="str">
        <f>Dersİçi3Veri!J44</f>
        <v xml:space="preserve"> </v>
      </c>
      <c r="H56" s="41" t="str">
        <f>Dersİçi3Veri!K44</f>
        <v xml:space="preserve"> </v>
      </c>
      <c r="I56" s="41" t="str">
        <f>Dersİçi3Veri!L44</f>
        <v xml:space="preserve"> </v>
      </c>
      <c r="J56" s="41" t="str">
        <f>Dersİçi3Veri!N44</f>
        <v xml:space="preserve"> </v>
      </c>
      <c r="K56" s="41" t="str">
        <f>Dersİçi3Veri!O44</f>
        <v xml:space="preserve"> </v>
      </c>
      <c r="L56" s="41" t="str">
        <f>Dersİçi3Veri!P44</f>
        <v xml:space="preserve"> </v>
      </c>
      <c r="M56" s="41" t="str">
        <f>Dersİçi3Veri!Q44</f>
        <v xml:space="preserve"> </v>
      </c>
      <c r="N56" s="41" t="str">
        <f>Dersİçi3Veri!R44</f>
        <v xml:space="preserve"> </v>
      </c>
      <c r="O56" s="41" t="str">
        <f>Dersİçi3Veri!S44</f>
        <v xml:space="preserve"> </v>
      </c>
      <c r="P56" s="41" t="str">
        <f>Dersİçi3Veri!T44</f>
        <v xml:space="preserve"> </v>
      </c>
      <c r="Q56" s="41" t="str">
        <f>Dersİçi3Veri!U44</f>
        <v xml:space="preserve"> </v>
      </c>
      <c r="R56" s="41" t="str">
        <f>Dersİçi3Veri!V44</f>
        <v xml:space="preserve"> </v>
      </c>
      <c r="S56" s="41" t="str">
        <f>Dersİçi3Veri!W44</f>
        <v xml:space="preserve"> </v>
      </c>
      <c r="T56" s="41" t="str">
        <f>Dersİçi3Veri!Y44</f>
        <v xml:space="preserve"> </v>
      </c>
      <c r="U56" s="41" t="str">
        <f>Dersİçi3Veri!Z44</f>
        <v xml:space="preserve"> </v>
      </c>
      <c r="V56" s="41" t="str">
        <f>Dersİçi3Veri!AA44</f>
        <v xml:space="preserve"> </v>
      </c>
      <c r="W56" s="41" t="str">
        <f>Dersİçi3Veri!AB44</f>
        <v xml:space="preserve"> </v>
      </c>
      <c r="X56" s="41" t="str">
        <f>Dersİçi3Veri!AC44</f>
        <v xml:space="preserve"> </v>
      </c>
      <c r="Y56" s="42">
        <f>Eokul!L83</f>
        <v>0</v>
      </c>
      <c r="Z56" s="34"/>
      <c r="AA56" s="34"/>
      <c r="AB56" s="34"/>
      <c r="AC56" s="34"/>
      <c r="AD56" s="34"/>
      <c r="AE56" s="34"/>
      <c r="AF56" s="34"/>
      <c r="AG56" s="34"/>
      <c r="AH56" s="34"/>
      <c r="AI56" s="34"/>
      <c r="AJ56" s="34"/>
      <c r="AK56" s="34"/>
    </row>
    <row r="57" spans="1:37" s="38" customFormat="1" ht="12" customHeight="1" x14ac:dyDescent="0.3">
      <c r="A57" s="34"/>
      <c r="B57" s="35">
        <v>41</v>
      </c>
      <c r="C57" s="43">
        <f>Eokul!B85</f>
        <v>0</v>
      </c>
      <c r="D57" s="43">
        <f>Eokul!C85</f>
        <v>0</v>
      </c>
      <c r="E57" s="37" t="str">
        <f>Dersİçi3Veri!H45</f>
        <v xml:space="preserve"> </v>
      </c>
      <c r="F57" s="37" t="str">
        <f>Dersİçi3Veri!I45</f>
        <v xml:space="preserve"> </v>
      </c>
      <c r="G57" s="37" t="str">
        <f>Dersİçi3Veri!J45</f>
        <v xml:space="preserve"> </v>
      </c>
      <c r="H57" s="37" t="str">
        <f>Dersİçi3Veri!K45</f>
        <v xml:space="preserve"> </v>
      </c>
      <c r="I57" s="37" t="str">
        <f>Dersİçi3Veri!L45</f>
        <v xml:space="preserve"> </v>
      </c>
      <c r="J57" s="37" t="str">
        <f>Dersİçi3Veri!N45</f>
        <v xml:space="preserve"> </v>
      </c>
      <c r="K57" s="37" t="str">
        <f>Dersİçi3Veri!O45</f>
        <v xml:space="preserve"> </v>
      </c>
      <c r="L57" s="37" t="str">
        <f>Dersİçi3Veri!P45</f>
        <v xml:space="preserve"> </v>
      </c>
      <c r="M57" s="37" t="str">
        <f>Dersİçi3Veri!Q45</f>
        <v xml:space="preserve"> </v>
      </c>
      <c r="N57" s="37" t="str">
        <f>Dersİçi3Veri!R45</f>
        <v xml:space="preserve"> </v>
      </c>
      <c r="O57" s="37" t="str">
        <f>Dersİçi3Veri!S45</f>
        <v xml:space="preserve"> </v>
      </c>
      <c r="P57" s="37" t="str">
        <f>Dersİçi3Veri!T45</f>
        <v xml:space="preserve"> </v>
      </c>
      <c r="Q57" s="37" t="str">
        <f>Dersİçi3Veri!U45</f>
        <v xml:space="preserve"> </v>
      </c>
      <c r="R57" s="37" t="str">
        <f>Dersİçi3Veri!V45</f>
        <v xml:space="preserve"> </v>
      </c>
      <c r="S57" s="37" t="str">
        <f>Dersİçi3Veri!W45</f>
        <v xml:space="preserve"> </v>
      </c>
      <c r="T57" s="37" t="str">
        <f>Dersİçi3Veri!Y45</f>
        <v xml:space="preserve"> </v>
      </c>
      <c r="U57" s="37" t="str">
        <f>Dersİçi3Veri!Z45</f>
        <v xml:space="preserve"> </v>
      </c>
      <c r="V57" s="37" t="str">
        <f>Dersİçi3Veri!AA45</f>
        <v xml:space="preserve"> </v>
      </c>
      <c r="W57" s="37" t="str">
        <f>Dersİçi3Veri!AB45</f>
        <v xml:space="preserve"> </v>
      </c>
      <c r="X57" s="37" t="str">
        <f>Dersİçi3Veri!AC45</f>
        <v xml:space="preserve"> </v>
      </c>
      <c r="Y57" s="36">
        <f>Eokul!L85</f>
        <v>0</v>
      </c>
      <c r="Z57" s="34"/>
      <c r="AA57" s="34"/>
      <c r="AB57" s="34"/>
      <c r="AC57" s="34"/>
      <c r="AD57" s="34"/>
      <c r="AE57" s="34"/>
      <c r="AF57" s="34"/>
      <c r="AG57" s="34"/>
      <c r="AH57" s="34"/>
      <c r="AI57" s="34"/>
      <c r="AJ57" s="34"/>
      <c r="AK57" s="34"/>
    </row>
    <row r="58" spans="1:37" s="38" customFormat="1" ht="12" customHeight="1" x14ac:dyDescent="0.3">
      <c r="A58" s="34"/>
      <c r="B58" s="39">
        <v>42</v>
      </c>
      <c r="C58" s="44">
        <f>Eokul!B87</f>
        <v>0</v>
      </c>
      <c r="D58" s="44">
        <f>Eokul!C87</f>
        <v>0</v>
      </c>
      <c r="E58" s="41" t="str">
        <f>Dersİçi3Veri!H46</f>
        <v xml:space="preserve"> </v>
      </c>
      <c r="F58" s="41" t="str">
        <f>Dersİçi3Veri!I46</f>
        <v xml:space="preserve"> </v>
      </c>
      <c r="G58" s="41" t="str">
        <f>Dersİçi3Veri!J46</f>
        <v xml:space="preserve"> </v>
      </c>
      <c r="H58" s="41" t="str">
        <f>Dersİçi3Veri!K46</f>
        <v xml:space="preserve"> </v>
      </c>
      <c r="I58" s="41" t="str">
        <f>Dersİçi3Veri!L46</f>
        <v xml:space="preserve"> </v>
      </c>
      <c r="J58" s="41" t="str">
        <f>Dersİçi3Veri!N46</f>
        <v xml:space="preserve"> </v>
      </c>
      <c r="K58" s="41" t="str">
        <f>Dersİçi3Veri!O46</f>
        <v xml:space="preserve"> </v>
      </c>
      <c r="L58" s="41" t="str">
        <f>Dersİçi3Veri!P46</f>
        <v xml:space="preserve"> </v>
      </c>
      <c r="M58" s="41" t="str">
        <f>Dersİçi3Veri!Q46</f>
        <v xml:space="preserve"> </v>
      </c>
      <c r="N58" s="41" t="str">
        <f>Dersİçi3Veri!R46</f>
        <v xml:space="preserve"> </v>
      </c>
      <c r="O58" s="41" t="str">
        <f>Dersİçi3Veri!S46</f>
        <v xml:space="preserve"> </v>
      </c>
      <c r="P58" s="41" t="str">
        <f>Dersİçi3Veri!T46</f>
        <v xml:space="preserve"> </v>
      </c>
      <c r="Q58" s="41" t="str">
        <f>Dersİçi3Veri!U46</f>
        <v xml:space="preserve"> </v>
      </c>
      <c r="R58" s="41" t="str">
        <f>Dersİçi3Veri!V46</f>
        <v xml:space="preserve"> </v>
      </c>
      <c r="S58" s="41" t="str">
        <f>Dersİçi3Veri!W46</f>
        <v xml:space="preserve"> </v>
      </c>
      <c r="T58" s="41" t="str">
        <f>Dersİçi3Veri!Y46</f>
        <v xml:space="preserve"> </v>
      </c>
      <c r="U58" s="41" t="str">
        <f>Dersİçi3Veri!Z46</f>
        <v xml:space="preserve"> </v>
      </c>
      <c r="V58" s="41" t="str">
        <f>Dersİçi3Veri!AA46</f>
        <v xml:space="preserve"> </v>
      </c>
      <c r="W58" s="41" t="str">
        <f>Dersİçi3Veri!AB46</f>
        <v xml:space="preserve"> </v>
      </c>
      <c r="X58" s="41" t="str">
        <f>Dersİçi3Veri!AC46</f>
        <v xml:space="preserve"> </v>
      </c>
      <c r="Y58" s="42">
        <f>Eokul!L87</f>
        <v>0</v>
      </c>
      <c r="Z58" s="34"/>
      <c r="AA58" s="34"/>
      <c r="AB58" s="34"/>
      <c r="AC58" s="34"/>
      <c r="AD58" s="34"/>
      <c r="AE58" s="34"/>
      <c r="AF58" s="34"/>
      <c r="AG58" s="34"/>
      <c r="AH58" s="34"/>
      <c r="AI58" s="34"/>
      <c r="AJ58" s="34"/>
      <c r="AK58" s="34"/>
    </row>
    <row r="59" spans="1:37" s="38" customFormat="1" ht="12" customHeight="1" x14ac:dyDescent="0.3">
      <c r="A59" s="34"/>
      <c r="B59" s="35">
        <v>43</v>
      </c>
      <c r="C59" s="43">
        <f>Eokul!B89</f>
        <v>0</v>
      </c>
      <c r="D59" s="43">
        <f>Eokul!C89</f>
        <v>0</v>
      </c>
      <c r="E59" s="37" t="str">
        <f>Dersİçi3Veri!H47</f>
        <v xml:space="preserve"> </v>
      </c>
      <c r="F59" s="37" t="str">
        <f>Dersİçi3Veri!I47</f>
        <v xml:space="preserve"> </v>
      </c>
      <c r="G59" s="37" t="str">
        <f>Dersİçi3Veri!J47</f>
        <v xml:space="preserve"> </v>
      </c>
      <c r="H59" s="37" t="str">
        <f>Dersİçi3Veri!K47</f>
        <v xml:space="preserve"> </v>
      </c>
      <c r="I59" s="37" t="str">
        <f>Dersİçi3Veri!L47</f>
        <v xml:space="preserve"> </v>
      </c>
      <c r="J59" s="37" t="str">
        <f>Dersİçi3Veri!N47</f>
        <v xml:space="preserve"> </v>
      </c>
      <c r="K59" s="37" t="str">
        <f>Dersİçi3Veri!O47</f>
        <v xml:space="preserve"> </v>
      </c>
      <c r="L59" s="37" t="str">
        <f>Dersİçi3Veri!P47</f>
        <v xml:space="preserve"> </v>
      </c>
      <c r="M59" s="37" t="str">
        <f>Dersİçi3Veri!Q47</f>
        <v xml:space="preserve"> </v>
      </c>
      <c r="N59" s="37" t="str">
        <f>Dersİçi3Veri!R47</f>
        <v xml:space="preserve"> </v>
      </c>
      <c r="O59" s="37" t="str">
        <f>Dersİçi3Veri!S47</f>
        <v xml:space="preserve"> </v>
      </c>
      <c r="P59" s="37" t="str">
        <f>Dersİçi3Veri!T47</f>
        <v xml:space="preserve"> </v>
      </c>
      <c r="Q59" s="37" t="str">
        <f>Dersİçi3Veri!U47</f>
        <v xml:space="preserve"> </v>
      </c>
      <c r="R59" s="37" t="str">
        <f>Dersİçi3Veri!V47</f>
        <v xml:space="preserve"> </v>
      </c>
      <c r="S59" s="37" t="str">
        <f>Dersİçi3Veri!W47</f>
        <v xml:space="preserve"> </v>
      </c>
      <c r="T59" s="37" t="str">
        <f>Dersİçi3Veri!Y47</f>
        <v xml:space="preserve"> </v>
      </c>
      <c r="U59" s="37" t="str">
        <f>Dersİçi3Veri!Z47</f>
        <v xml:space="preserve"> </v>
      </c>
      <c r="V59" s="37" t="str">
        <f>Dersİçi3Veri!AA47</f>
        <v xml:space="preserve"> </v>
      </c>
      <c r="W59" s="37" t="str">
        <f>Dersİçi3Veri!AB47</f>
        <v xml:space="preserve"> </v>
      </c>
      <c r="X59" s="37" t="str">
        <f>Dersİçi3Veri!AC47</f>
        <v xml:space="preserve"> </v>
      </c>
      <c r="Y59" s="36">
        <f>Eokul!L89</f>
        <v>0</v>
      </c>
      <c r="Z59" s="34"/>
      <c r="AA59" s="34"/>
      <c r="AB59" s="34"/>
      <c r="AC59" s="34"/>
      <c r="AD59" s="34"/>
      <c r="AE59" s="34"/>
      <c r="AF59" s="34"/>
      <c r="AG59" s="34"/>
      <c r="AH59" s="34"/>
      <c r="AI59" s="34"/>
      <c r="AJ59" s="34"/>
      <c r="AK59" s="34"/>
    </row>
    <row r="60" spans="1:37" s="38" customFormat="1" ht="12" customHeight="1" x14ac:dyDescent="0.3">
      <c r="A60" s="34"/>
      <c r="B60" s="39">
        <v>44</v>
      </c>
      <c r="C60" s="44">
        <f>Eokul!B91</f>
        <v>0</v>
      </c>
      <c r="D60" s="44">
        <f>Eokul!C91</f>
        <v>0</v>
      </c>
      <c r="E60" s="41" t="str">
        <f>Dersİçi3Veri!H48</f>
        <v xml:space="preserve"> </v>
      </c>
      <c r="F60" s="41" t="str">
        <f>Dersİçi3Veri!I48</f>
        <v xml:space="preserve"> </v>
      </c>
      <c r="G60" s="41" t="str">
        <f>Dersİçi3Veri!J48</f>
        <v xml:space="preserve"> </v>
      </c>
      <c r="H60" s="41" t="str">
        <f>Dersİçi3Veri!K48</f>
        <v xml:space="preserve"> </v>
      </c>
      <c r="I60" s="41" t="str">
        <f>Dersİçi3Veri!L48</f>
        <v xml:space="preserve"> </v>
      </c>
      <c r="J60" s="41" t="str">
        <f>Dersİçi3Veri!N48</f>
        <v xml:space="preserve"> </v>
      </c>
      <c r="K60" s="41" t="str">
        <f>Dersİçi3Veri!O48</f>
        <v xml:space="preserve"> </v>
      </c>
      <c r="L60" s="41" t="str">
        <f>Dersİçi3Veri!P48</f>
        <v xml:space="preserve"> </v>
      </c>
      <c r="M60" s="41" t="str">
        <f>Dersİçi3Veri!Q48</f>
        <v xml:space="preserve"> </v>
      </c>
      <c r="N60" s="41" t="str">
        <f>Dersİçi3Veri!R48</f>
        <v xml:space="preserve"> </v>
      </c>
      <c r="O60" s="41" t="str">
        <f>Dersİçi3Veri!S48</f>
        <v xml:space="preserve"> </v>
      </c>
      <c r="P60" s="41" t="str">
        <f>Dersİçi3Veri!T48</f>
        <v xml:space="preserve"> </v>
      </c>
      <c r="Q60" s="41" t="str">
        <f>Dersİçi3Veri!U48</f>
        <v xml:space="preserve"> </v>
      </c>
      <c r="R60" s="41" t="str">
        <f>Dersİçi3Veri!V48</f>
        <v xml:space="preserve"> </v>
      </c>
      <c r="S60" s="41" t="str">
        <f>Dersİçi3Veri!W48</f>
        <v xml:space="preserve"> </v>
      </c>
      <c r="T60" s="41" t="str">
        <f>Dersİçi3Veri!Y48</f>
        <v xml:space="preserve"> </v>
      </c>
      <c r="U60" s="41" t="str">
        <f>Dersİçi3Veri!Z48</f>
        <v xml:space="preserve"> </v>
      </c>
      <c r="V60" s="41" t="str">
        <f>Dersİçi3Veri!AA48</f>
        <v xml:space="preserve"> </v>
      </c>
      <c r="W60" s="41" t="str">
        <f>Dersİçi3Veri!AB48</f>
        <v xml:space="preserve"> </v>
      </c>
      <c r="X60" s="41" t="str">
        <f>Dersİçi3Veri!AC48</f>
        <v xml:space="preserve"> </v>
      </c>
      <c r="Y60" s="42">
        <f>Eokul!L91</f>
        <v>0</v>
      </c>
      <c r="Z60" s="34"/>
      <c r="AA60" s="34"/>
      <c r="AB60" s="34"/>
      <c r="AC60" s="34"/>
      <c r="AD60" s="34"/>
      <c r="AE60" s="34"/>
      <c r="AF60" s="34"/>
      <c r="AG60" s="34"/>
      <c r="AH60" s="34"/>
      <c r="AI60" s="34"/>
      <c r="AJ60" s="34"/>
      <c r="AK60" s="34"/>
    </row>
    <row r="61" spans="1:37" s="38" customFormat="1" ht="12" customHeight="1" x14ac:dyDescent="0.3">
      <c r="A61" s="34"/>
      <c r="B61" s="35">
        <v>45</v>
      </c>
      <c r="C61" s="43">
        <f>Eokul!B93</f>
        <v>0</v>
      </c>
      <c r="D61" s="43">
        <f>Eokul!C93</f>
        <v>0</v>
      </c>
      <c r="E61" s="37" t="str">
        <f>Dersİçi3Veri!H49</f>
        <v xml:space="preserve"> </v>
      </c>
      <c r="F61" s="37" t="str">
        <f>Dersİçi3Veri!I49</f>
        <v xml:space="preserve"> </v>
      </c>
      <c r="G61" s="37" t="str">
        <f>Dersİçi3Veri!J49</f>
        <v xml:space="preserve"> </v>
      </c>
      <c r="H61" s="37" t="str">
        <f>Dersİçi3Veri!K49</f>
        <v xml:space="preserve"> </v>
      </c>
      <c r="I61" s="37" t="str">
        <f>Dersİçi3Veri!L49</f>
        <v xml:space="preserve"> </v>
      </c>
      <c r="J61" s="37" t="str">
        <f>Dersİçi3Veri!N49</f>
        <v xml:space="preserve"> </v>
      </c>
      <c r="K61" s="37" t="str">
        <f>Dersİçi3Veri!O49</f>
        <v xml:space="preserve"> </v>
      </c>
      <c r="L61" s="37" t="str">
        <f>Dersİçi3Veri!P49</f>
        <v xml:space="preserve"> </v>
      </c>
      <c r="M61" s="37" t="str">
        <f>Dersİçi3Veri!Q49</f>
        <v xml:space="preserve"> </v>
      </c>
      <c r="N61" s="37" t="str">
        <f>Dersİçi3Veri!R49</f>
        <v xml:space="preserve"> </v>
      </c>
      <c r="O61" s="37" t="str">
        <f>Dersİçi3Veri!S49</f>
        <v xml:space="preserve"> </v>
      </c>
      <c r="P61" s="37" t="str">
        <f>Dersİçi3Veri!T49</f>
        <v xml:space="preserve"> </v>
      </c>
      <c r="Q61" s="37" t="str">
        <f>Dersİçi3Veri!U49</f>
        <v xml:space="preserve"> </v>
      </c>
      <c r="R61" s="37" t="str">
        <f>Dersİçi3Veri!V49</f>
        <v xml:space="preserve"> </v>
      </c>
      <c r="S61" s="37" t="str">
        <f>Dersİçi3Veri!W49</f>
        <v xml:space="preserve"> </v>
      </c>
      <c r="T61" s="37" t="str">
        <f>Dersİçi3Veri!Y49</f>
        <v xml:space="preserve"> </v>
      </c>
      <c r="U61" s="37" t="str">
        <f>Dersİçi3Veri!Z49</f>
        <v xml:space="preserve"> </v>
      </c>
      <c r="V61" s="37" t="str">
        <f>Dersİçi3Veri!AA49</f>
        <v xml:space="preserve"> </v>
      </c>
      <c r="W61" s="37" t="str">
        <f>Dersİçi3Veri!AB49</f>
        <v xml:space="preserve"> </v>
      </c>
      <c r="X61" s="37" t="str">
        <f>Dersİçi3Veri!AC49</f>
        <v xml:space="preserve"> </v>
      </c>
      <c r="Y61" s="36">
        <f>Eokul!L93</f>
        <v>0</v>
      </c>
      <c r="Z61" s="34"/>
      <c r="AA61" s="34"/>
      <c r="AB61" s="34"/>
      <c r="AC61" s="34"/>
      <c r="AD61" s="34"/>
      <c r="AE61" s="34"/>
      <c r="AF61" s="34"/>
      <c r="AG61" s="34"/>
      <c r="AH61" s="34"/>
      <c r="AI61" s="34"/>
      <c r="AJ61" s="34"/>
      <c r="AK61" s="34"/>
    </row>
    <row r="62" spans="1:37" s="38" customFormat="1" ht="12" customHeight="1" x14ac:dyDescent="0.3">
      <c r="A62" s="34"/>
      <c r="B62" s="39">
        <v>46</v>
      </c>
      <c r="C62" s="44">
        <f>Eokul!B95</f>
        <v>0</v>
      </c>
      <c r="D62" s="44">
        <f>Eokul!C95</f>
        <v>0</v>
      </c>
      <c r="E62" s="41" t="str">
        <f>Dersİçi3Veri!H50</f>
        <v xml:space="preserve"> </v>
      </c>
      <c r="F62" s="41" t="str">
        <f>Dersİçi3Veri!I50</f>
        <v xml:space="preserve"> </v>
      </c>
      <c r="G62" s="41" t="str">
        <f>Dersİçi3Veri!J50</f>
        <v xml:space="preserve"> </v>
      </c>
      <c r="H62" s="41" t="str">
        <f>Dersİçi3Veri!K50</f>
        <v xml:space="preserve"> </v>
      </c>
      <c r="I62" s="41" t="str">
        <f>Dersİçi3Veri!L50</f>
        <v xml:space="preserve"> </v>
      </c>
      <c r="J62" s="41" t="str">
        <f>Dersİçi3Veri!N50</f>
        <v xml:space="preserve"> </v>
      </c>
      <c r="K62" s="41" t="str">
        <f>Dersİçi3Veri!O50</f>
        <v xml:space="preserve"> </v>
      </c>
      <c r="L62" s="41" t="str">
        <f>Dersİçi3Veri!P50</f>
        <v xml:space="preserve"> </v>
      </c>
      <c r="M62" s="41" t="str">
        <f>Dersİçi3Veri!Q50</f>
        <v xml:space="preserve"> </v>
      </c>
      <c r="N62" s="41" t="str">
        <f>Dersİçi3Veri!R50</f>
        <v xml:space="preserve"> </v>
      </c>
      <c r="O62" s="41" t="str">
        <f>Dersİçi3Veri!S50</f>
        <v xml:space="preserve"> </v>
      </c>
      <c r="P62" s="41" t="str">
        <f>Dersİçi3Veri!T50</f>
        <v xml:space="preserve"> </v>
      </c>
      <c r="Q62" s="41" t="str">
        <f>Dersİçi3Veri!U50</f>
        <v xml:space="preserve"> </v>
      </c>
      <c r="R62" s="41" t="str">
        <f>Dersİçi3Veri!V50</f>
        <v xml:space="preserve"> </v>
      </c>
      <c r="S62" s="41" t="str">
        <f>Dersİçi3Veri!W50</f>
        <v xml:space="preserve"> </v>
      </c>
      <c r="T62" s="41" t="str">
        <f>Dersİçi3Veri!Y50</f>
        <v xml:space="preserve"> </v>
      </c>
      <c r="U62" s="41" t="str">
        <f>Dersİçi3Veri!Z50</f>
        <v xml:space="preserve"> </v>
      </c>
      <c r="V62" s="41" t="str">
        <f>Dersİçi3Veri!AA50</f>
        <v xml:space="preserve"> </v>
      </c>
      <c r="W62" s="41" t="str">
        <f>Dersİçi3Veri!AB50</f>
        <v xml:space="preserve"> </v>
      </c>
      <c r="X62" s="41" t="str">
        <f>Dersİçi3Veri!AC50</f>
        <v xml:space="preserve"> </v>
      </c>
      <c r="Y62" s="42">
        <f>Eokul!L95</f>
        <v>0</v>
      </c>
      <c r="Z62" s="34"/>
      <c r="AA62" s="34"/>
      <c r="AB62" s="34"/>
      <c r="AC62" s="34"/>
      <c r="AD62" s="34"/>
      <c r="AE62" s="34"/>
      <c r="AF62" s="34"/>
      <c r="AG62" s="34"/>
      <c r="AH62" s="34"/>
      <c r="AI62" s="34"/>
      <c r="AJ62" s="34"/>
      <c r="AK62" s="34"/>
    </row>
    <row r="63" spans="1:37" s="38" customFormat="1" ht="12" customHeight="1" x14ac:dyDescent="0.3">
      <c r="A63" s="34"/>
      <c r="B63" s="35">
        <v>47</v>
      </c>
      <c r="C63" s="43">
        <f>Eokul!B97</f>
        <v>0</v>
      </c>
      <c r="D63" s="43">
        <f>Eokul!C97</f>
        <v>0</v>
      </c>
      <c r="E63" s="37" t="str">
        <f>Dersİçi3Veri!H51</f>
        <v xml:space="preserve"> </v>
      </c>
      <c r="F63" s="37" t="str">
        <f>Dersİçi3Veri!I51</f>
        <v xml:space="preserve"> </v>
      </c>
      <c r="G63" s="37" t="str">
        <f>Dersİçi3Veri!J51</f>
        <v xml:space="preserve"> </v>
      </c>
      <c r="H63" s="37" t="str">
        <f>Dersİçi3Veri!K51</f>
        <v xml:space="preserve"> </v>
      </c>
      <c r="I63" s="37" t="str">
        <f>Dersİçi3Veri!L51</f>
        <v xml:space="preserve"> </v>
      </c>
      <c r="J63" s="37" t="str">
        <f>Dersİçi3Veri!N51</f>
        <v xml:space="preserve"> </v>
      </c>
      <c r="K63" s="37" t="str">
        <f>Dersİçi3Veri!O51</f>
        <v xml:space="preserve"> </v>
      </c>
      <c r="L63" s="37" t="str">
        <f>Dersİçi3Veri!P51</f>
        <v xml:space="preserve"> </v>
      </c>
      <c r="M63" s="37" t="str">
        <f>Dersİçi3Veri!Q51</f>
        <v xml:space="preserve"> </v>
      </c>
      <c r="N63" s="37" t="str">
        <f>Dersİçi3Veri!R51</f>
        <v xml:space="preserve"> </v>
      </c>
      <c r="O63" s="37" t="str">
        <f>Dersİçi3Veri!S51</f>
        <v xml:space="preserve"> </v>
      </c>
      <c r="P63" s="37" t="str">
        <f>Dersİçi3Veri!T51</f>
        <v xml:space="preserve"> </v>
      </c>
      <c r="Q63" s="37" t="str">
        <f>Dersİçi3Veri!U51</f>
        <v xml:space="preserve"> </v>
      </c>
      <c r="R63" s="37" t="str">
        <f>Dersİçi3Veri!V51</f>
        <v xml:space="preserve"> </v>
      </c>
      <c r="S63" s="37" t="str">
        <f>Dersİçi3Veri!W51</f>
        <v xml:space="preserve"> </v>
      </c>
      <c r="T63" s="37" t="str">
        <f>Dersİçi3Veri!Y51</f>
        <v xml:space="preserve"> </v>
      </c>
      <c r="U63" s="37" t="str">
        <f>Dersİçi3Veri!Z51</f>
        <v xml:space="preserve"> </v>
      </c>
      <c r="V63" s="37" t="str">
        <f>Dersİçi3Veri!AA51</f>
        <v xml:space="preserve"> </v>
      </c>
      <c r="W63" s="37" t="str">
        <f>Dersİçi3Veri!AB51</f>
        <v xml:space="preserve"> </v>
      </c>
      <c r="X63" s="37" t="str">
        <f>Dersİçi3Veri!AC51</f>
        <v xml:space="preserve"> </v>
      </c>
      <c r="Y63" s="36">
        <f>Eokul!L97</f>
        <v>0</v>
      </c>
      <c r="Z63" s="34"/>
      <c r="AA63" s="34"/>
      <c r="AB63" s="34"/>
      <c r="AC63" s="34"/>
      <c r="AD63" s="34"/>
      <c r="AE63" s="34"/>
      <c r="AF63" s="34"/>
      <c r="AG63" s="34"/>
      <c r="AH63" s="34"/>
      <c r="AI63" s="34"/>
      <c r="AJ63" s="34"/>
      <c r="AK63" s="34"/>
    </row>
    <row r="64" spans="1:37" s="38" customFormat="1" ht="12" customHeight="1" x14ac:dyDescent="0.3">
      <c r="A64" s="34"/>
      <c r="B64" s="39">
        <v>48</v>
      </c>
      <c r="C64" s="44">
        <f>Eokul!B99</f>
        <v>0</v>
      </c>
      <c r="D64" s="44">
        <f>Eokul!C99</f>
        <v>0</v>
      </c>
      <c r="E64" s="41" t="str">
        <f>Dersİçi3Veri!H52</f>
        <v xml:space="preserve"> </v>
      </c>
      <c r="F64" s="41" t="str">
        <f>Dersİçi3Veri!I52</f>
        <v xml:space="preserve"> </v>
      </c>
      <c r="G64" s="41" t="str">
        <f>Dersİçi3Veri!J52</f>
        <v xml:space="preserve"> </v>
      </c>
      <c r="H64" s="41" t="str">
        <f>Dersİçi3Veri!K52</f>
        <v xml:space="preserve"> </v>
      </c>
      <c r="I64" s="41" t="str">
        <f>Dersİçi3Veri!L52</f>
        <v xml:space="preserve"> </v>
      </c>
      <c r="J64" s="41" t="str">
        <f>Dersİçi3Veri!N52</f>
        <v xml:space="preserve"> </v>
      </c>
      <c r="K64" s="41" t="str">
        <f>Dersİçi3Veri!O52</f>
        <v xml:space="preserve"> </v>
      </c>
      <c r="L64" s="41" t="str">
        <f>Dersİçi3Veri!P52</f>
        <v xml:space="preserve"> </v>
      </c>
      <c r="M64" s="41" t="str">
        <f>Dersİçi3Veri!Q52</f>
        <v xml:space="preserve"> </v>
      </c>
      <c r="N64" s="41" t="str">
        <f>Dersİçi3Veri!R52</f>
        <v xml:space="preserve"> </v>
      </c>
      <c r="O64" s="41" t="str">
        <f>Dersİçi3Veri!S52</f>
        <v xml:space="preserve"> </v>
      </c>
      <c r="P64" s="41" t="str">
        <f>Dersİçi3Veri!T52</f>
        <v xml:space="preserve"> </v>
      </c>
      <c r="Q64" s="41" t="str">
        <f>Dersİçi3Veri!U52</f>
        <v xml:space="preserve"> </v>
      </c>
      <c r="R64" s="41" t="str">
        <f>Dersİçi3Veri!V52</f>
        <v xml:space="preserve"> </v>
      </c>
      <c r="S64" s="41" t="str">
        <f>Dersİçi3Veri!W52</f>
        <v xml:space="preserve"> </v>
      </c>
      <c r="T64" s="41" t="str">
        <f>Dersİçi3Veri!Y52</f>
        <v xml:space="preserve"> </v>
      </c>
      <c r="U64" s="41" t="str">
        <f>Dersİçi3Veri!Z52</f>
        <v xml:space="preserve"> </v>
      </c>
      <c r="V64" s="41" t="str">
        <f>Dersİçi3Veri!AA52</f>
        <v xml:space="preserve"> </v>
      </c>
      <c r="W64" s="41" t="str">
        <f>Dersİçi3Veri!AB52</f>
        <v xml:space="preserve"> </v>
      </c>
      <c r="X64" s="41" t="str">
        <f>Dersİçi3Veri!AC52</f>
        <v xml:space="preserve"> </v>
      </c>
      <c r="Y64" s="42">
        <f>Eokul!L99</f>
        <v>0</v>
      </c>
      <c r="Z64" s="34"/>
      <c r="AA64" s="34"/>
      <c r="AB64" s="34"/>
      <c r="AC64" s="34"/>
      <c r="AD64" s="34"/>
      <c r="AE64" s="34"/>
      <c r="AF64" s="34"/>
      <c r="AG64" s="34"/>
      <c r="AH64" s="34"/>
      <c r="AI64" s="34"/>
      <c r="AJ64" s="34"/>
      <c r="AK64" s="34"/>
    </row>
    <row r="65" spans="1:37" s="38" customFormat="1" ht="12" customHeight="1" x14ac:dyDescent="0.3">
      <c r="A65" s="34"/>
      <c r="B65" s="35">
        <v>49</v>
      </c>
      <c r="C65" s="43">
        <f>Eokul!B101</f>
        <v>0</v>
      </c>
      <c r="D65" s="43">
        <f>Eokul!C101</f>
        <v>0</v>
      </c>
      <c r="E65" s="37" t="str">
        <f>Dersİçi3Veri!H53</f>
        <v xml:space="preserve"> </v>
      </c>
      <c r="F65" s="37" t="str">
        <f>Dersİçi3Veri!I53</f>
        <v xml:space="preserve"> </v>
      </c>
      <c r="G65" s="37" t="str">
        <f>Dersİçi3Veri!J53</f>
        <v xml:space="preserve"> </v>
      </c>
      <c r="H65" s="37" t="str">
        <f>Dersİçi3Veri!K53</f>
        <v xml:space="preserve"> </v>
      </c>
      <c r="I65" s="37" t="str">
        <f>Dersİçi3Veri!L53</f>
        <v xml:space="preserve"> </v>
      </c>
      <c r="J65" s="37" t="str">
        <f>Dersİçi3Veri!N53</f>
        <v xml:space="preserve"> </v>
      </c>
      <c r="K65" s="37" t="str">
        <f>Dersİçi3Veri!O53</f>
        <v xml:space="preserve"> </v>
      </c>
      <c r="L65" s="37" t="str">
        <f>Dersİçi3Veri!P53</f>
        <v xml:space="preserve"> </v>
      </c>
      <c r="M65" s="37" t="str">
        <f>Dersİçi3Veri!Q53</f>
        <v xml:space="preserve"> </v>
      </c>
      <c r="N65" s="37" t="str">
        <f>Dersİçi3Veri!R53</f>
        <v xml:space="preserve"> </v>
      </c>
      <c r="O65" s="37" t="str">
        <f>Dersİçi3Veri!S53</f>
        <v xml:space="preserve"> </v>
      </c>
      <c r="P65" s="37" t="str">
        <f>Dersİçi3Veri!T53</f>
        <v xml:space="preserve"> </v>
      </c>
      <c r="Q65" s="37" t="str">
        <f>Dersİçi3Veri!U53</f>
        <v xml:space="preserve"> </v>
      </c>
      <c r="R65" s="37" t="str">
        <f>Dersİçi3Veri!V53</f>
        <v xml:space="preserve"> </v>
      </c>
      <c r="S65" s="37" t="str">
        <f>Dersİçi3Veri!W53</f>
        <v xml:space="preserve"> </v>
      </c>
      <c r="T65" s="37" t="str">
        <f>Dersİçi3Veri!Y53</f>
        <v xml:space="preserve"> </v>
      </c>
      <c r="U65" s="37" t="str">
        <f>Dersİçi3Veri!Z53</f>
        <v xml:space="preserve"> </v>
      </c>
      <c r="V65" s="37" t="str">
        <f>Dersİçi3Veri!AA53</f>
        <v xml:space="preserve"> </v>
      </c>
      <c r="W65" s="37" t="str">
        <f>Dersİçi3Veri!AB53</f>
        <v xml:space="preserve"> </v>
      </c>
      <c r="X65" s="37" t="str">
        <f>Dersİçi3Veri!AC53</f>
        <v xml:space="preserve"> </v>
      </c>
      <c r="Y65" s="36">
        <f>Eokul!L101</f>
        <v>0</v>
      </c>
      <c r="Z65" s="34"/>
      <c r="AA65" s="34"/>
      <c r="AB65" s="34"/>
      <c r="AC65" s="34"/>
      <c r="AD65" s="34"/>
      <c r="AE65" s="34"/>
      <c r="AF65" s="34"/>
      <c r="AG65" s="34"/>
      <c r="AH65" s="34"/>
      <c r="AI65" s="34"/>
      <c r="AJ65" s="34"/>
      <c r="AK65" s="34"/>
    </row>
    <row r="66" spans="1:37" s="38" customFormat="1" ht="12" customHeight="1" x14ac:dyDescent="0.3">
      <c r="A66" s="34"/>
      <c r="B66" s="39">
        <v>50</v>
      </c>
      <c r="C66" s="44">
        <f>Eokul!B103</f>
        <v>0</v>
      </c>
      <c r="D66" s="44">
        <f>Eokul!C103</f>
        <v>0</v>
      </c>
      <c r="E66" s="41" t="str">
        <f>Dersİçi3Veri!H54</f>
        <v xml:space="preserve"> </v>
      </c>
      <c r="F66" s="41" t="str">
        <f>Dersİçi3Veri!I54</f>
        <v xml:space="preserve"> </v>
      </c>
      <c r="G66" s="41" t="str">
        <f>Dersİçi3Veri!J54</f>
        <v xml:space="preserve"> </v>
      </c>
      <c r="H66" s="41" t="str">
        <f>Dersİçi3Veri!K54</f>
        <v xml:space="preserve"> </v>
      </c>
      <c r="I66" s="41" t="str">
        <f>Dersİçi3Veri!L54</f>
        <v xml:space="preserve"> </v>
      </c>
      <c r="J66" s="41" t="str">
        <f>Dersİçi3Veri!N54</f>
        <v xml:space="preserve"> </v>
      </c>
      <c r="K66" s="41" t="str">
        <f>Dersİçi3Veri!O54</f>
        <v xml:space="preserve"> </v>
      </c>
      <c r="L66" s="41" t="str">
        <f>Dersİçi3Veri!P54</f>
        <v xml:space="preserve"> </v>
      </c>
      <c r="M66" s="41" t="str">
        <f>Dersİçi3Veri!Q54</f>
        <v xml:space="preserve"> </v>
      </c>
      <c r="N66" s="41" t="str">
        <f>Dersİçi3Veri!R54</f>
        <v xml:space="preserve"> </v>
      </c>
      <c r="O66" s="41" t="str">
        <f>Dersİçi3Veri!S54</f>
        <v xml:space="preserve"> </v>
      </c>
      <c r="P66" s="41" t="str">
        <f>Dersİçi3Veri!T54</f>
        <v xml:space="preserve"> </v>
      </c>
      <c r="Q66" s="41" t="str">
        <f>Dersİçi3Veri!U54</f>
        <v xml:space="preserve"> </v>
      </c>
      <c r="R66" s="41" t="str">
        <f>Dersİçi3Veri!V54</f>
        <v xml:space="preserve"> </v>
      </c>
      <c r="S66" s="41" t="str">
        <f>Dersİçi3Veri!W54</f>
        <v xml:space="preserve"> </v>
      </c>
      <c r="T66" s="41" t="str">
        <f>Dersİçi3Veri!Y54</f>
        <v xml:space="preserve"> </v>
      </c>
      <c r="U66" s="41" t="str">
        <f>Dersİçi3Veri!Z54</f>
        <v xml:space="preserve"> </v>
      </c>
      <c r="V66" s="41" t="str">
        <f>Dersİçi3Veri!AA54</f>
        <v xml:space="preserve"> </v>
      </c>
      <c r="W66" s="41" t="str">
        <f>Dersİçi3Veri!AB54</f>
        <v xml:space="preserve"> </v>
      </c>
      <c r="X66" s="41" t="str">
        <f>Dersİçi3Veri!AC54</f>
        <v xml:space="preserve"> </v>
      </c>
      <c r="Y66" s="42">
        <f>Eokul!L103</f>
        <v>0</v>
      </c>
      <c r="Z66" s="34"/>
      <c r="AA66" s="34"/>
      <c r="AB66" s="34"/>
      <c r="AC66" s="34"/>
      <c r="AD66" s="34"/>
      <c r="AE66" s="34"/>
      <c r="AF66" s="34"/>
      <c r="AG66" s="34"/>
      <c r="AH66" s="34"/>
      <c r="AI66" s="34"/>
      <c r="AJ66" s="34"/>
      <c r="AK66" s="34"/>
    </row>
    <row r="67" spans="1:37" s="38" customFormat="1" ht="12" customHeight="1" x14ac:dyDescent="0.3">
      <c r="A67" s="34"/>
      <c r="B67" s="35">
        <v>51</v>
      </c>
      <c r="C67" s="43">
        <f>Eokul!B105</f>
        <v>0</v>
      </c>
      <c r="D67" s="43">
        <f>Eokul!C105</f>
        <v>0</v>
      </c>
      <c r="E67" s="37" t="str">
        <f>Dersİçi3Veri!H55</f>
        <v xml:space="preserve"> </v>
      </c>
      <c r="F67" s="37" t="str">
        <f>Dersİçi3Veri!I55</f>
        <v xml:space="preserve"> </v>
      </c>
      <c r="G67" s="37" t="str">
        <f>Dersİçi3Veri!J55</f>
        <v xml:space="preserve"> </v>
      </c>
      <c r="H67" s="37" t="str">
        <f>Dersİçi3Veri!K55</f>
        <v xml:space="preserve"> </v>
      </c>
      <c r="I67" s="37" t="str">
        <f>Dersİçi3Veri!L55</f>
        <v xml:space="preserve"> </v>
      </c>
      <c r="J67" s="37" t="str">
        <f>Dersİçi3Veri!N55</f>
        <v xml:space="preserve"> </v>
      </c>
      <c r="K67" s="37" t="str">
        <f>Dersİçi3Veri!O55</f>
        <v xml:space="preserve"> </v>
      </c>
      <c r="L67" s="37" t="str">
        <f>Dersİçi3Veri!P55</f>
        <v xml:space="preserve"> </v>
      </c>
      <c r="M67" s="37" t="str">
        <f>Dersİçi3Veri!Q55</f>
        <v xml:space="preserve"> </v>
      </c>
      <c r="N67" s="37" t="str">
        <f>Dersİçi3Veri!R55</f>
        <v xml:space="preserve"> </v>
      </c>
      <c r="O67" s="37" t="str">
        <f>Dersİçi3Veri!S55</f>
        <v xml:space="preserve"> </v>
      </c>
      <c r="P67" s="37" t="str">
        <f>Dersİçi3Veri!T55</f>
        <v xml:space="preserve"> </v>
      </c>
      <c r="Q67" s="37" t="str">
        <f>Dersİçi3Veri!U55</f>
        <v xml:space="preserve"> </v>
      </c>
      <c r="R67" s="37" t="str">
        <f>Dersİçi3Veri!V55</f>
        <v xml:space="preserve"> </v>
      </c>
      <c r="S67" s="37" t="str">
        <f>Dersİçi3Veri!W55</f>
        <v xml:space="preserve"> </v>
      </c>
      <c r="T67" s="37" t="str">
        <f>Dersİçi3Veri!Y55</f>
        <v xml:space="preserve"> </v>
      </c>
      <c r="U67" s="37" t="str">
        <f>Dersİçi3Veri!Z55</f>
        <v xml:space="preserve"> </v>
      </c>
      <c r="V67" s="37" t="str">
        <f>Dersİçi3Veri!AA55</f>
        <v xml:space="preserve"> </v>
      </c>
      <c r="W67" s="37" t="str">
        <f>Dersİçi3Veri!AB55</f>
        <v xml:space="preserve"> </v>
      </c>
      <c r="X67" s="37" t="str">
        <f>Dersİçi3Veri!AC55</f>
        <v xml:space="preserve"> </v>
      </c>
      <c r="Y67" s="36">
        <f>Eokul!L105</f>
        <v>0</v>
      </c>
      <c r="Z67" s="34"/>
      <c r="AA67" s="34"/>
      <c r="AB67" s="34"/>
      <c r="AC67" s="34"/>
      <c r="AD67" s="34"/>
      <c r="AE67" s="34"/>
      <c r="AF67" s="34"/>
      <c r="AG67" s="34"/>
      <c r="AH67" s="34"/>
      <c r="AI67" s="34"/>
      <c r="AJ67" s="34"/>
      <c r="AK67" s="34"/>
    </row>
    <row r="68" spans="1:37" s="38" customFormat="1" ht="12" customHeight="1" x14ac:dyDescent="0.3">
      <c r="A68" s="34"/>
      <c r="B68" s="39">
        <v>52</v>
      </c>
      <c r="C68" s="44">
        <f>Eokul!B107</f>
        <v>0</v>
      </c>
      <c r="D68" s="44">
        <f>Eokul!C107</f>
        <v>0</v>
      </c>
      <c r="E68" s="41" t="str">
        <f>Dersİçi3Veri!H56</f>
        <v xml:space="preserve"> </v>
      </c>
      <c r="F68" s="41" t="str">
        <f>Dersİçi3Veri!I56</f>
        <v xml:space="preserve"> </v>
      </c>
      <c r="G68" s="41" t="str">
        <f>Dersİçi3Veri!J56</f>
        <v xml:space="preserve"> </v>
      </c>
      <c r="H68" s="41" t="str">
        <f>Dersİçi3Veri!K56</f>
        <v xml:space="preserve"> </v>
      </c>
      <c r="I68" s="41" t="str">
        <f>Dersİçi3Veri!L56</f>
        <v xml:space="preserve"> </v>
      </c>
      <c r="J68" s="41" t="str">
        <f>Dersİçi3Veri!N56</f>
        <v xml:space="preserve"> </v>
      </c>
      <c r="K68" s="41" t="str">
        <f>Dersİçi3Veri!O56</f>
        <v xml:space="preserve"> </v>
      </c>
      <c r="L68" s="41" t="str">
        <f>Dersİçi3Veri!P56</f>
        <v xml:space="preserve"> </v>
      </c>
      <c r="M68" s="41" t="str">
        <f>Dersİçi3Veri!Q56</f>
        <v xml:space="preserve"> </v>
      </c>
      <c r="N68" s="41" t="str">
        <f>Dersİçi3Veri!R56</f>
        <v xml:space="preserve"> </v>
      </c>
      <c r="O68" s="41" t="str">
        <f>Dersİçi3Veri!S56</f>
        <v xml:space="preserve"> </v>
      </c>
      <c r="P68" s="41" t="str">
        <f>Dersİçi3Veri!T56</f>
        <v xml:space="preserve"> </v>
      </c>
      <c r="Q68" s="41" t="str">
        <f>Dersİçi3Veri!U56</f>
        <v xml:space="preserve"> </v>
      </c>
      <c r="R68" s="41" t="str">
        <f>Dersİçi3Veri!V56</f>
        <v xml:space="preserve"> </v>
      </c>
      <c r="S68" s="41" t="str">
        <f>Dersİçi3Veri!W56</f>
        <v xml:space="preserve"> </v>
      </c>
      <c r="T68" s="41" t="str">
        <f>Dersİçi3Veri!Y56</f>
        <v xml:space="preserve"> </v>
      </c>
      <c r="U68" s="41" t="str">
        <f>Dersİçi3Veri!Z56</f>
        <v xml:space="preserve"> </v>
      </c>
      <c r="V68" s="41" t="str">
        <f>Dersİçi3Veri!AA56</f>
        <v xml:space="preserve"> </v>
      </c>
      <c r="W68" s="41" t="str">
        <f>Dersİçi3Veri!AB56</f>
        <v xml:space="preserve"> </v>
      </c>
      <c r="X68" s="41" t="str">
        <f>Dersİçi3Veri!AC56</f>
        <v xml:space="preserve"> </v>
      </c>
      <c r="Y68" s="42">
        <f>Eokul!L107</f>
        <v>0</v>
      </c>
      <c r="Z68" s="34"/>
      <c r="AA68" s="34"/>
      <c r="AB68" s="34"/>
      <c r="AC68" s="34"/>
      <c r="AD68" s="34"/>
      <c r="AE68" s="34"/>
      <c r="AF68" s="34"/>
      <c r="AG68" s="34"/>
      <c r="AH68" s="34"/>
      <c r="AI68" s="34"/>
      <c r="AJ68" s="34"/>
      <c r="AK68" s="34"/>
    </row>
    <row r="69" spans="1:37" s="38" customFormat="1" ht="12" customHeight="1" x14ac:dyDescent="0.3">
      <c r="A69" s="34"/>
      <c r="B69" s="35">
        <v>53</v>
      </c>
      <c r="C69" s="43">
        <f>Eokul!B109</f>
        <v>0</v>
      </c>
      <c r="D69" s="43">
        <f>Eokul!C109</f>
        <v>0</v>
      </c>
      <c r="E69" s="37" t="str">
        <f>Dersİçi3Veri!H57</f>
        <v xml:space="preserve"> </v>
      </c>
      <c r="F69" s="37" t="str">
        <f>Dersİçi3Veri!I57</f>
        <v xml:space="preserve"> </v>
      </c>
      <c r="G69" s="37" t="str">
        <f>Dersİçi3Veri!J57</f>
        <v xml:space="preserve"> </v>
      </c>
      <c r="H69" s="37" t="str">
        <f>Dersİçi3Veri!K57</f>
        <v xml:space="preserve"> </v>
      </c>
      <c r="I69" s="37" t="str">
        <f>Dersİçi3Veri!L57</f>
        <v xml:space="preserve"> </v>
      </c>
      <c r="J69" s="37" t="str">
        <f>Dersİçi3Veri!N57</f>
        <v xml:space="preserve"> </v>
      </c>
      <c r="K69" s="37" t="str">
        <f>Dersİçi3Veri!O57</f>
        <v xml:space="preserve"> </v>
      </c>
      <c r="L69" s="37" t="str">
        <f>Dersİçi3Veri!P57</f>
        <v xml:space="preserve"> </v>
      </c>
      <c r="M69" s="37" t="str">
        <f>Dersİçi3Veri!Q57</f>
        <v xml:space="preserve"> </v>
      </c>
      <c r="N69" s="37" t="str">
        <f>Dersİçi3Veri!R57</f>
        <v xml:space="preserve"> </v>
      </c>
      <c r="O69" s="37" t="str">
        <f>Dersİçi3Veri!S57</f>
        <v xml:space="preserve"> </v>
      </c>
      <c r="P69" s="37" t="str">
        <f>Dersİçi3Veri!T57</f>
        <v xml:space="preserve"> </v>
      </c>
      <c r="Q69" s="37" t="str">
        <f>Dersİçi3Veri!U57</f>
        <v xml:space="preserve"> </v>
      </c>
      <c r="R69" s="37" t="str">
        <f>Dersİçi3Veri!V57</f>
        <v xml:space="preserve"> </v>
      </c>
      <c r="S69" s="37" t="str">
        <f>Dersİçi3Veri!W57</f>
        <v xml:space="preserve"> </v>
      </c>
      <c r="T69" s="37" t="str">
        <f>Dersİçi3Veri!Y57</f>
        <v xml:space="preserve"> </v>
      </c>
      <c r="U69" s="37" t="str">
        <f>Dersİçi3Veri!Z57</f>
        <v xml:space="preserve"> </v>
      </c>
      <c r="V69" s="37" t="str">
        <f>Dersİçi3Veri!AA57</f>
        <v xml:space="preserve"> </v>
      </c>
      <c r="W69" s="37" t="str">
        <f>Dersİçi3Veri!AB57</f>
        <v xml:space="preserve"> </v>
      </c>
      <c r="X69" s="37" t="str">
        <f>Dersİçi3Veri!AC57</f>
        <v xml:space="preserve"> </v>
      </c>
      <c r="Y69" s="36">
        <f>Eokul!L109</f>
        <v>0</v>
      </c>
      <c r="Z69" s="34"/>
      <c r="AA69" s="34"/>
      <c r="AB69" s="34"/>
      <c r="AC69" s="34"/>
      <c r="AD69" s="34"/>
      <c r="AE69" s="34"/>
      <c r="AF69" s="34"/>
      <c r="AG69" s="34"/>
      <c r="AH69" s="34"/>
      <c r="AI69" s="34"/>
      <c r="AJ69" s="34"/>
      <c r="AK69" s="34"/>
    </row>
    <row r="70" spans="1:37" s="38" customFormat="1" ht="12" customHeight="1" x14ac:dyDescent="0.3">
      <c r="A70" s="34"/>
      <c r="B70" s="39">
        <v>54</v>
      </c>
      <c r="C70" s="44">
        <f>Eokul!B111</f>
        <v>0</v>
      </c>
      <c r="D70" s="44">
        <f>Eokul!C111</f>
        <v>0</v>
      </c>
      <c r="E70" s="41" t="str">
        <f>Dersİçi3Veri!H58</f>
        <v xml:space="preserve"> </v>
      </c>
      <c r="F70" s="41" t="str">
        <f>Dersİçi3Veri!I58</f>
        <v xml:space="preserve"> </v>
      </c>
      <c r="G70" s="41" t="str">
        <f>Dersİçi3Veri!J58</f>
        <v xml:space="preserve"> </v>
      </c>
      <c r="H70" s="41" t="str">
        <f>Dersİçi3Veri!K58</f>
        <v xml:space="preserve"> </v>
      </c>
      <c r="I70" s="41" t="str">
        <f>Dersİçi3Veri!L58</f>
        <v xml:space="preserve"> </v>
      </c>
      <c r="J70" s="41" t="str">
        <f>Dersİçi3Veri!N58</f>
        <v xml:space="preserve"> </v>
      </c>
      <c r="K70" s="41" t="str">
        <f>Dersİçi3Veri!O58</f>
        <v xml:space="preserve"> </v>
      </c>
      <c r="L70" s="41" t="str">
        <f>Dersİçi3Veri!P58</f>
        <v xml:space="preserve"> </v>
      </c>
      <c r="M70" s="41" t="str">
        <f>Dersİçi3Veri!Q58</f>
        <v xml:space="preserve"> </v>
      </c>
      <c r="N70" s="41" t="str">
        <f>Dersİçi3Veri!R58</f>
        <v xml:space="preserve"> </v>
      </c>
      <c r="O70" s="41" t="str">
        <f>Dersİçi3Veri!S58</f>
        <v xml:space="preserve"> </v>
      </c>
      <c r="P70" s="41" t="str">
        <f>Dersİçi3Veri!T58</f>
        <v xml:space="preserve"> </v>
      </c>
      <c r="Q70" s="41" t="str">
        <f>Dersİçi3Veri!U58</f>
        <v xml:space="preserve"> </v>
      </c>
      <c r="R70" s="41" t="str">
        <f>Dersİçi3Veri!V58</f>
        <v xml:space="preserve"> </v>
      </c>
      <c r="S70" s="41" t="str">
        <f>Dersİçi3Veri!W58</f>
        <v xml:space="preserve"> </v>
      </c>
      <c r="T70" s="41" t="str">
        <f>Dersİçi3Veri!Y58</f>
        <v xml:space="preserve"> </v>
      </c>
      <c r="U70" s="41" t="str">
        <f>Dersİçi3Veri!Z58</f>
        <v xml:space="preserve"> </v>
      </c>
      <c r="V70" s="41" t="str">
        <f>Dersİçi3Veri!AA58</f>
        <v xml:space="preserve"> </v>
      </c>
      <c r="W70" s="41" t="str">
        <f>Dersİçi3Veri!AB58</f>
        <v xml:space="preserve"> </v>
      </c>
      <c r="X70" s="41" t="str">
        <f>Dersİçi3Veri!AC58</f>
        <v xml:space="preserve"> </v>
      </c>
      <c r="Y70" s="42">
        <f>Eokul!L111</f>
        <v>0</v>
      </c>
      <c r="Z70" s="34"/>
      <c r="AA70" s="34"/>
      <c r="AB70" s="34"/>
      <c r="AC70" s="34"/>
      <c r="AD70" s="34"/>
      <c r="AE70" s="34"/>
      <c r="AF70" s="34"/>
      <c r="AG70" s="34"/>
      <c r="AH70" s="34"/>
      <c r="AI70" s="34"/>
      <c r="AJ70" s="34"/>
      <c r="AK70" s="34"/>
    </row>
    <row r="71" spans="1:37" s="38" customFormat="1" ht="12" customHeight="1" x14ac:dyDescent="0.3">
      <c r="A71" s="34"/>
      <c r="B71" s="35">
        <v>55</v>
      </c>
      <c r="C71" s="43">
        <f>Eokul!B113</f>
        <v>0</v>
      </c>
      <c r="D71" s="43">
        <f>Eokul!C113</f>
        <v>0</v>
      </c>
      <c r="E71" s="37" t="str">
        <f>Dersİçi3Veri!H59</f>
        <v xml:space="preserve"> </v>
      </c>
      <c r="F71" s="37" t="str">
        <f>Dersİçi3Veri!I59</f>
        <v xml:space="preserve"> </v>
      </c>
      <c r="G71" s="37" t="str">
        <f>Dersİçi3Veri!J59</f>
        <v xml:space="preserve"> </v>
      </c>
      <c r="H71" s="37" t="str">
        <f>Dersİçi3Veri!K59</f>
        <v xml:space="preserve"> </v>
      </c>
      <c r="I71" s="37" t="str">
        <f>Dersİçi3Veri!L59</f>
        <v xml:space="preserve"> </v>
      </c>
      <c r="J71" s="37" t="str">
        <f>Dersİçi3Veri!N59</f>
        <v xml:space="preserve"> </v>
      </c>
      <c r="K71" s="37" t="str">
        <f>Dersİçi3Veri!O59</f>
        <v xml:space="preserve"> </v>
      </c>
      <c r="L71" s="37" t="str">
        <f>Dersİçi3Veri!P59</f>
        <v xml:space="preserve"> </v>
      </c>
      <c r="M71" s="37" t="str">
        <f>Dersİçi3Veri!Q59</f>
        <v xml:space="preserve"> </v>
      </c>
      <c r="N71" s="37" t="str">
        <f>Dersİçi3Veri!R59</f>
        <v xml:space="preserve"> </v>
      </c>
      <c r="O71" s="37" t="str">
        <f>Dersİçi3Veri!S59</f>
        <v xml:space="preserve"> </v>
      </c>
      <c r="P71" s="37" t="str">
        <f>Dersİçi3Veri!T59</f>
        <v xml:space="preserve"> </v>
      </c>
      <c r="Q71" s="37" t="str">
        <f>Dersİçi3Veri!U59</f>
        <v xml:space="preserve"> </v>
      </c>
      <c r="R71" s="37" t="str">
        <f>Dersİçi3Veri!V59</f>
        <v xml:space="preserve"> </v>
      </c>
      <c r="S71" s="37" t="str">
        <f>Dersİçi3Veri!W59</f>
        <v xml:space="preserve"> </v>
      </c>
      <c r="T71" s="37" t="str">
        <f>Dersİçi3Veri!Y59</f>
        <v xml:space="preserve"> </v>
      </c>
      <c r="U71" s="37" t="str">
        <f>Dersİçi3Veri!Z59</f>
        <v xml:space="preserve"> </v>
      </c>
      <c r="V71" s="37" t="str">
        <f>Dersİçi3Veri!AA59</f>
        <v xml:space="preserve"> </v>
      </c>
      <c r="W71" s="37" t="str">
        <f>Dersİçi3Veri!AB59</f>
        <v xml:space="preserve"> </v>
      </c>
      <c r="X71" s="37" t="str">
        <f>Dersİçi3Veri!AC59</f>
        <v xml:space="preserve"> </v>
      </c>
      <c r="Y71" s="36">
        <f>Eokul!L113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6">
    <mergeCell ref="C72:G72"/>
    <mergeCell ref="P72:X72"/>
    <mergeCell ref="G6:G16"/>
    <mergeCell ref="H6:H16"/>
    <mergeCell ref="I6:I16"/>
    <mergeCell ref="J6:J16"/>
    <mergeCell ref="C77:G77"/>
    <mergeCell ref="P77:X77"/>
    <mergeCell ref="C74:G74"/>
    <mergeCell ref="P74:X74"/>
    <mergeCell ref="C75:G75"/>
    <mergeCell ref="P75:X75"/>
    <mergeCell ref="C76:G76"/>
    <mergeCell ref="P76:X76"/>
    <mergeCell ref="C73:G73"/>
    <mergeCell ref="P73:X73"/>
    <mergeCell ref="Q6:Q16"/>
    <mergeCell ref="R6:R16"/>
    <mergeCell ref="S6:S16"/>
    <mergeCell ref="T6:T16"/>
    <mergeCell ref="U6:U16"/>
    <mergeCell ref="V6:V16"/>
    <mergeCell ref="K6:K16"/>
    <mergeCell ref="L6:L16"/>
    <mergeCell ref="M6:M16"/>
    <mergeCell ref="N6:N16"/>
    <mergeCell ref="O6:O16"/>
    <mergeCell ref="P6:P16"/>
    <mergeCell ref="E6:E16"/>
    <mergeCell ref="F6:F16"/>
    <mergeCell ref="B1:Y1"/>
    <mergeCell ref="B2:Y2"/>
    <mergeCell ref="B3:Y3"/>
    <mergeCell ref="B4:B6"/>
    <mergeCell ref="C4:D5"/>
    <mergeCell ref="E4:X4"/>
    <mergeCell ref="Y4:Y16"/>
    <mergeCell ref="E5:I5"/>
    <mergeCell ref="C6:D6"/>
    <mergeCell ref="W6:W16"/>
    <mergeCell ref="X6:X16"/>
    <mergeCell ref="B7:B15"/>
    <mergeCell ref="J5:N5"/>
    <mergeCell ref="O5:S5"/>
    <mergeCell ref="T5:U5"/>
    <mergeCell ref="V5:X5"/>
  </mergeCells>
  <phoneticPr fontId="21" type="noConversion"/>
  <pageMargins left="0.7" right="0.7" top="0.75" bottom="0.75" header="0.3" footer="0.3"/>
  <pageSetup paperSize="9" scale="7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13">
    <tabColor theme="1" tint="4.9989318521683403E-2"/>
  </sheetPr>
  <dimension ref="A1:AD66"/>
  <sheetViews>
    <sheetView workbookViewId="0">
      <selection activeCell="C1" sqref="C1:S3"/>
    </sheetView>
  </sheetViews>
  <sheetFormatPr defaultRowHeight="14.4" x14ac:dyDescent="0.3"/>
  <cols>
    <col min="1" max="1" width="7.109375" customWidth="1"/>
    <col min="2" max="2" width="3.6640625" customWidth="1"/>
    <col min="3" max="3" width="9" customWidth="1"/>
  </cols>
  <sheetData>
    <row r="1" spans="1:30" x14ac:dyDescent="0.3">
      <c r="A1" s="83"/>
      <c r="B1" s="83"/>
      <c r="C1" s="84" t="s">
        <v>118</v>
      </c>
      <c r="D1" s="84"/>
      <c r="E1" s="84"/>
      <c r="F1" s="84"/>
      <c r="G1" s="84"/>
      <c r="H1" s="84"/>
      <c r="I1" s="84"/>
      <c r="J1" s="84"/>
      <c r="K1" s="84"/>
      <c r="L1" s="84"/>
      <c r="M1" s="84"/>
      <c r="N1" s="84"/>
      <c r="O1" s="84"/>
      <c r="P1" s="84"/>
      <c r="Q1" s="84"/>
      <c r="R1" s="84"/>
      <c r="S1" s="84"/>
      <c r="T1" s="31"/>
      <c r="U1" s="31"/>
      <c r="V1" s="31"/>
      <c r="W1" s="31"/>
      <c r="X1" s="31"/>
      <c r="Y1" s="31"/>
      <c r="Z1" s="31"/>
      <c r="AA1" s="31"/>
      <c r="AB1" s="31"/>
      <c r="AC1" s="31"/>
      <c r="AD1" s="31"/>
    </row>
    <row r="2" spans="1:30" x14ac:dyDescent="0.3">
      <c r="A2" s="83"/>
      <c r="B2" s="83"/>
      <c r="C2" s="84"/>
      <c r="D2" s="84"/>
      <c r="E2" s="84"/>
      <c r="F2" s="84"/>
      <c r="G2" s="84"/>
      <c r="H2" s="84"/>
      <c r="I2" s="84"/>
      <c r="J2" s="84"/>
      <c r="K2" s="84"/>
      <c r="L2" s="84"/>
      <c r="M2" s="84"/>
      <c r="N2" s="84"/>
      <c r="O2" s="84"/>
      <c r="P2" s="84"/>
      <c r="Q2" s="84"/>
      <c r="R2" s="84"/>
      <c r="S2" s="84"/>
      <c r="T2" s="31"/>
      <c r="U2" s="31"/>
      <c r="V2" s="31"/>
      <c r="W2" s="31"/>
      <c r="X2" s="31"/>
      <c r="Y2" s="31"/>
      <c r="Z2" s="31"/>
      <c r="AA2" s="31"/>
      <c r="AB2" s="31"/>
      <c r="AC2" s="31"/>
      <c r="AD2" s="31"/>
    </row>
    <row r="3" spans="1:30" x14ac:dyDescent="0.3">
      <c r="A3" s="83"/>
      <c r="B3" s="83"/>
      <c r="C3" s="84"/>
      <c r="D3" s="84"/>
      <c r="E3" s="84"/>
      <c r="F3" s="84"/>
      <c r="G3" s="84"/>
      <c r="H3" s="84"/>
      <c r="I3" s="84"/>
      <c r="J3" s="84"/>
      <c r="K3" s="84"/>
      <c r="L3" s="84"/>
      <c r="M3" s="84"/>
      <c r="N3" s="84"/>
      <c r="O3" s="84"/>
      <c r="P3" s="84"/>
      <c r="Q3" s="84"/>
      <c r="R3" s="84"/>
      <c r="S3" s="84"/>
      <c r="T3" s="31"/>
      <c r="U3" s="31"/>
      <c r="V3" s="31"/>
      <c r="W3" s="31"/>
      <c r="X3" s="31"/>
      <c r="Y3" s="31"/>
      <c r="Z3" s="31"/>
      <c r="AA3" s="31"/>
      <c r="AB3" s="31"/>
      <c r="AC3" s="31"/>
      <c r="AD3" s="31"/>
    </row>
    <row r="4" spans="1:30"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x14ac:dyDescent="0.3">
      <c r="A5" s="83"/>
      <c r="B5" s="83"/>
      <c r="C5" s="29"/>
      <c r="D5" s="25">
        <f>Eokul!L5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row>
    <row r="6" spans="1:30" x14ac:dyDescent="0.3">
      <c r="A6" s="83"/>
      <c r="B6" s="83"/>
      <c r="C6" s="29"/>
      <c r="D6" s="25">
        <f>Eokul!L7</f>
        <v>0</v>
      </c>
      <c r="E6" s="25" t="str">
        <f t="shared" ref="E6:E7" si="0">IF(D6=100,"4",IF(D6&gt;80,"4",IF(D6&gt;60,"3",IF(D6&gt;40,"2",IF(D6&gt;20,"1",IF(D6&gt;0,0," "))))))</f>
        <v xml:space="preserve"> </v>
      </c>
      <c r="F6" s="25" t="b">
        <f t="shared" ref="F6:F7" si="1">IF(D6=100,20,IF(D6&gt;80,D6-80,IF(D6&gt;60,D6-60,IF(D6&gt;40,D6-40,IF(D6&gt;20,D6-20,IF(D6&gt;0,D6-0))))))</f>
        <v>0</v>
      </c>
      <c r="G6" s="30"/>
      <c r="H6" s="25" t="str">
        <f t="shared" ref="H6:H7" si="2">IF(F6-0&gt;0,E6+1,E6)</f>
        <v xml:space="preserve"> </v>
      </c>
      <c r="I6" s="25" t="str">
        <f t="shared" ref="I6:I7" si="3">IF(F6-1&gt;0,E6+1,E6)</f>
        <v xml:space="preserve"> </v>
      </c>
      <c r="J6" s="25" t="str">
        <f t="shared" ref="J6:J7" si="4">IF(F6-2&gt;0,E6+1,E6)</f>
        <v xml:space="preserve"> </v>
      </c>
      <c r="K6" s="25" t="str">
        <f t="shared" ref="K6:K7" si="5">IF(F6-13&gt;0,E6+1,E6)</f>
        <v xml:space="preserve"> </v>
      </c>
      <c r="L6" s="25" t="str">
        <f t="shared" ref="L6:L7" si="6">IF(F6-4&gt;0,E6+1,E6)</f>
        <v xml:space="preserve"> </v>
      </c>
      <c r="M6" s="29"/>
      <c r="N6" s="25" t="str">
        <f t="shared" ref="N6:N7" si="7">IF(F6-17&gt;0,E6+1,E6)</f>
        <v xml:space="preserve"> </v>
      </c>
      <c r="O6" s="25" t="str">
        <f t="shared" ref="O6:O7" si="8">IF(F6-6&gt;0,E6+1,E6)</f>
        <v xml:space="preserve"> </v>
      </c>
      <c r="P6" s="25" t="str">
        <f t="shared" ref="P6:P7" si="9">IF(F6-7&gt;0,E6+1,E6)</f>
        <v xml:space="preserve"> </v>
      </c>
      <c r="Q6" s="25" t="str">
        <f t="shared" ref="Q6:Q7" si="10">IF(F6-8&gt;0,E6+1,E6)</f>
        <v xml:space="preserve"> </v>
      </c>
      <c r="R6" s="25" t="str">
        <f t="shared" ref="R6:R7" si="11">IF(F6-9&gt;0,E6+1,E6)</f>
        <v xml:space="preserve"> </v>
      </c>
      <c r="S6" s="25" t="str">
        <f t="shared" ref="S6:S7" si="12">IF(F6-10&gt;0,E6+1,E6)</f>
        <v xml:space="preserve"> </v>
      </c>
      <c r="T6" s="25" t="str">
        <f t="shared" ref="T6:T7" si="13">IF(F6-19&gt;0,E6+1,E6)</f>
        <v xml:space="preserve"> </v>
      </c>
      <c r="U6" s="25" t="str">
        <f t="shared" ref="U6:U7" si="14">IF(F6-12&gt;0,E6+1,E6)</f>
        <v xml:space="preserve"> </v>
      </c>
      <c r="V6" s="25" t="str">
        <f t="shared" ref="V6:V7" si="15">IF(F6-3&gt;0,E6+1,E6)</f>
        <v xml:space="preserve"> </v>
      </c>
      <c r="W6" s="25" t="str">
        <f t="shared" ref="W6:W7" si="16">IF(F6-14&gt;0,E6+1,E6)</f>
        <v xml:space="preserve"> </v>
      </c>
      <c r="X6" s="29"/>
      <c r="Y6" s="25" t="str">
        <f t="shared" ref="Y6:Y7" si="17">IF(F6-15&gt;0,E6+1,E6)</f>
        <v xml:space="preserve"> </v>
      </c>
      <c r="Z6" s="25" t="str">
        <f t="shared" ref="Z6:Z7" si="18">IF(F6-16&gt;0,E6+1,E6)</f>
        <v xml:space="preserve"> </v>
      </c>
      <c r="AA6" s="25" t="str">
        <f t="shared" ref="AA6:AA7" si="19">IF(F6-5&gt;0,E6+1,E6)</f>
        <v xml:space="preserve"> </v>
      </c>
      <c r="AB6" s="25" t="str">
        <f t="shared" ref="AB6:AB7" si="20">IF(F6-18&gt;0,E6+1,E6)</f>
        <v xml:space="preserve"> </v>
      </c>
      <c r="AC6" s="25" t="str">
        <f t="shared" ref="AC6:AC7" si="21">IF(F6-11&gt;0,E6+1,E6)</f>
        <v xml:space="preserve"> </v>
      </c>
      <c r="AD6" s="29"/>
    </row>
    <row r="7" spans="1:30" x14ac:dyDescent="0.3">
      <c r="A7" s="83"/>
      <c r="B7" s="83"/>
      <c r="C7" s="29"/>
      <c r="D7" s="25">
        <f>Eokul!L9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0" x14ac:dyDescent="0.3">
      <c r="A8" s="83"/>
      <c r="B8" s="83"/>
      <c r="C8" s="29"/>
      <c r="D8" s="25">
        <f>Eokul!L11</f>
        <v>0</v>
      </c>
      <c r="E8" s="25" t="str">
        <f t="shared" ref="E8:E65" si="22">IF(D8=100,"4",IF(D8&gt;80,"4",IF(D8&gt;60,"3",IF(D8&gt;40,"2",IF(D8&gt;20,"1",IF(D8&gt;0,0," "))))))</f>
        <v xml:space="preserve"> </v>
      </c>
      <c r="F8" s="25" t="b">
        <f t="shared" ref="F8:F65" si="23">IF(D8=100,20,IF(D8&gt;80,D8-80,IF(D8&gt;60,D8-60,IF(D8&gt;40,D8-40,IF(D8&gt;20,D8-20,IF(D8&gt;0,D8-0))))))</f>
        <v>0</v>
      </c>
      <c r="G8" s="30"/>
      <c r="H8" s="25" t="str">
        <f t="shared" ref="H8:H65" si="24">IF(F8-0&gt;0,E8+1,E8)</f>
        <v xml:space="preserve"> </v>
      </c>
      <c r="I8" s="25" t="str">
        <f t="shared" ref="I8:I65" si="25">IF(F8-1&gt;0,E8+1,E8)</f>
        <v xml:space="preserve"> </v>
      </c>
      <c r="J8" s="25" t="str">
        <f t="shared" ref="J8:J65" si="26">IF(F8-2&gt;0,E8+1,E8)</f>
        <v xml:space="preserve"> </v>
      </c>
      <c r="K8" s="25" t="str">
        <f t="shared" ref="K8:K65" si="27">IF(F8-13&gt;0,E8+1,E8)</f>
        <v xml:space="preserve"> </v>
      </c>
      <c r="L8" s="25" t="str">
        <f t="shared" ref="L8:L65" si="28">IF(F8-4&gt;0,E8+1,E8)</f>
        <v xml:space="preserve"> </v>
      </c>
      <c r="M8" s="29"/>
      <c r="N8" s="25" t="str">
        <f t="shared" ref="N8:N65" si="29">IF(F8-17&gt;0,E8+1,E8)</f>
        <v xml:space="preserve"> </v>
      </c>
      <c r="O8" s="25" t="str">
        <f t="shared" ref="O8:O65" si="30">IF(F8-6&gt;0,E8+1,E8)</f>
        <v xml:space="preserve"> </v>
      </c>
      <c r="P8" s="25" t="str">
        <f t="shared" ref="P8:P65" si="31">IF(F8-7&gt;0,E8+1,E8)</f>
        <v xml:space="preserve"> </v>
      </c>
      <c r="Q8" s="25" t="str">
        <f t="shared" ref="Q8:Q65" si="32">IF(F8-8&gt;0,E8+1,E8)</f>
        <v xml:space="preserve"> </v>
      </c>
      <c r="R8" s="25" t="str">
        <f t="shared" ref="R8:R65" si="33">IF(F8-9&gt;0,E8+1,E8)</f>
        <v xml:space="preserve"> </v>
      </c>
      <c r="S8" s="25" t="str">
        <f t="shared" ref="S8:S65" si="34">IF(F8-10&gt;0,E8+1,E8)</f>
        <v xml:space="preserve"> </v>
      </c>
      <c r="T8" s="25" t="str">
        <f t="shared" ref="T8:T65" si="35">IF(F8-19&gt;0,E8+1,E8)</f>
        <v xml:space="preserve"> </v>
      </c>
      <c r="U8" s="25" t="str">
        <f t="shared" ref="U8:U65" si="36">IF(F8-12&gt;0,E8+1,E8)</f>
        <v xml:space="preserve"> </v>
      </c>
      <c r="V8" s="25" t="str">
        <f t="shared" ref="V8:V65" si="37">IF(F8-3&gt;0,E8+1,E8)</f>
        <v xml:space="preserve"> </v>
      </c>
      <c r="W8" s="25" t="str">
        <f t="shared" ref="W8:W65" si="38">IF(F8-14&gt;0,E8+1,E8)</f>
        <v xml:space="preserve"> </v>
      </c>
      <c r="X8" s="29"/>
      <c r="Y8" s="25" t="str">
        <f t="shared" ref="Y8:Y65" si="39">IF(F8-15&gt;0,E8+1,E8)</f>
        <v xml:space="preserve"> </v>
      </c>
      <c r="Z8" s="25" t="str">
        <f t="shared" ref="Z8:Z65" si="40">IF(F8-16&gt;0,E8+1,E8)</f>
        <v xml:space="preserve"> </v>
      </c>
      <c r="AA8" s="25" t="str">
        <f t="shared" ref="AA8:AA65" si="41">IF(F8-5&gt;0,E8+1,E8)</f>
        <v xml:space="preserve"> </v>
      </c>
      <c r="AB8" s="25" t="str">
        <f t="shared" ref="AB8:AB65" si="42">IF(F8-18&gt;0,E8+1,E8)</f>
        <v xml:space="preserve"> </v>
      </c>
      <c r="AC8" s="25" t="str">
        <f t="shared" ref="AC8:AC65" si="43">IF(F8-11&gt;0,E8+1,E8)</f>
        <v xml:space="preserve"> </v>
      </c>
      <c r="AD8" s="29"/>
    </row>
    <row r="9" spans="1:30" x14ac:dyDescent="0.3">
      <c r="A9" s="83"/>
      <c r="B9" s="83"/>
      <c r="C9" s="29"/>
      <c r="D9" s="25">
        <f>Eokul!L13</f>
        <v>0</v>
      </c>
      <c r="E9" s="25" t="str">
        <f t="shared" si="22"/>
        <v xml:space="preserve"> </v>
      </c>
      <c r="F9" s="25" t="b">
        <f t="shared" si="23"/>
        <v>0</v>
      </c>
      <c r="G9" s="30"/>
      <c r="H9" s="25" t="str">
        <f t="shared" si="24"/>
        <v xml:space="preserve"> </v>
      </c>
      <c r="I9" s="25" t="str">
        <f t="shared" si="25"/>
        <v xml:space="preserve"> </v>
      </c>
      <c r="J9" s="25" t="str">
        <f t="shared" si="26"/>
        <v xml:space="preserve"> </v>
      </c>
      <c r="K9" s="25" t="str">
        <f t="shared" si="27"/>
        <v xml:space="preserve"> </v>
      </c>
      <c r="L9" s="25" t="str">
        <f t="shared" si="28"/>
        <v xml:space="preserve"> </v>
      </c>
      <c r="M9" s="29"/>
      <c r="N9" s="25" t="str">
        <f t="shared" si="29"/>
        <v xml:space="preserve"> </v>
      </c>
      <c r="O9" s="25" t="str">
        <f t="shared" si="30"/>
        <v xml:space="preserve"> </v>
      </c>
      <c r="P9" s="25" t="str">
        <f t="shared" si="31"/>
        <v xml:space="preserve"> </v>
      </c>
      <c r="Q9" s="25" t="str">
        <f t="shared" si="32"/>
        <v xml:space="preserve"> </v>
      </c>
      <c r="R9" s="25" t="str">
        <f t="shared" si="33"/>
        <v xml:space="preserve"> </v>
      </c>
      <c r="S9" s="25" t="str">
        <f t="shared" si="34"/>
        <v xml:space="preserve"> </v>
      </c>
      <c r="T9" s="25" t="str">
        <f t="shared" si="35"/>
        <v xml:space="preserve"> </v>
      </c>
      <c r="U9" s="25" t="str">
        <f t="shared" si="36"/>
        <v xml:space="preserve"> </v>
      </c>
      <c r="V9" s="25" t="str">
        <f t="shared" si="37"/>
        <v xml:space="preserve"> </v>
      </c>
      <c r="W9" s="25" t="str">
        <f t="shared" si="38"/>
        <v xml:space="preserve"> </v>
      </c>
      <c r="X9" s="29"/>
      <c r="Y9" s="25" t="str">
        <f t="shared" si="39"/>
        <v xml:space="preserve"> </v>
      </c>
      <c r="Z9" s="25" t="str">
        <f t="shared" si="40"/>
        <v xml:space="preserve"> </v>
      </c>
      <c r="AA9" s="25" t="str">
        <f t="shared" si="41"/>
        <v xml:space="preserve"> </v>
      </c>
      <c r="AB9" s="25" t="str">
        <f t="shared" si="42"/>
        <v xml:space="preserve"> </v>
      </c>
      <c r="AC9" s="25" t="str">
        <f t="shared" si="43"/>
        <v xml:space="preserve"> </v>
      </c>
      <c r="AD9" s="29"/>
    </row>
    <row r="10" spans="1:30" x14ac:dyDescent="0.3">
      <c r="A10" s="83"/>
      <c r="B10" s="83"/>
      <c r="C10" s="29"/>
      <c r="D10" s="25">
        <f>Eokul!L15</f>
        <v>0</v>
      </c>
      <c r="E10" s="25" t="str">
        <f t="shared" si="22"/>
        <v xml:space="preserve"> </v>
      </c>
      <c r="F10" s="25" t="b">
        <f t="shared" si="23"/>
        <v>0</v>
      </c>
      <c r="G10" s="30"/>
      <c r="H10" s="25" t="str">
        <f t="shared" si="24"/>
        <v xml:space="preserve"> </v>
      </c>
      <c r="I10" s="25" t="str">
        <f t="shared" si="25"/>
        <v xml:space="preserve"> </v>
      </c>
      <c r="J10" s="25" t="str">
        <f t="shared" si="26"/>
        <v xml:space="preserve"> </v>
      </c>
      <c r="K10" s="25" t="str">
        <f t="shared" si="27"/>
        <v xml:space="preserve"> </v>
      </c>
      <c r="L10" s="25" t="str">
        <f t="shared" si="28"/>
        <v xml:space="preserve"> </v>
      </c>
      <c r="M10" s="29"/>
      <c r="N10" s="25" t="str">
        <f t="shared" si="29"/>
        <v xml:space="preserve"> </v>
      </c>
      <c r="O10" s="25" t="str">
        <f t="shared" si="30"/>
        <v xml:space="preserve"> </v>
      </c>
      <c r="P10" s="25" t="str">
        <f t="shared" si="31"/>
        <v xml:space="preserve"> </v>
      </c>
      <c r="Q10" s="25" t="str">
        <f t="shared" si="32"/>
        <v xml:space="preserve"> </v>
      </c>
      <c r="R10" s="25" t="str">
        <f t="shared" si="33"/>
        <v xml:space="preserve"> </v>
      </c>
      <c r="S10" s="25" t="str">
        <f t="shared" si="34"/>
        <v xml:space="preserve"> </v>
      </c>
      <c r="T10" s="25" t="str">
        <f t="shared" si="35"/>
        <v xml:space="preserve"> </v>
      </c>
      <c r="U10" s="25" t="str">
        <f t="shared" si="36"/>
        <v xml:space="preserve"> </v>
      </c>
      <c r="V10" s="25" t="str">
        <f t="shared" si="37"/>
        <v xml:space="preserve"> </v>
      </c>
      <c r="W10" s="25" t="str">
        <f t="shared" si="38"/>
        <v xml:space="preserve"> </v>
      </c>
      <c r="X10" s="29"/>
      <c r="Y10" s="25" t="str">
        <f t="shared" si="39"/>
        <v xml:space="preserve"> </v>
      </c>
      <c r="Z10" s="25" t="str">
        <f t="shared" si="40"/>
        <v xml:space="preserve"> </v>
      </c>
      <c r="AA10" s="25" t="str">
        <f t="shared" si="41"/>
        <v xml:space="preserve"> </v>
      </c>
      <c r="AB10" s="25" t="str">
        <f t="shared" si="42"/>
        <v xml:space="preserve"> </v>
      </c>
      <c r="AC10" s="25" t="str">
        <f t="shared" si="43"/>
        <v xml:space="preserve"> </v>
      </c>
      <c r="AD10" s="29"/>
    </row>
    <row r="11" spans="1:30" x14ac:dyDescent="0.3">
      <c r="A11" s="83"/>
      <c r="B11" s="83"/>
      <c r="C11" s="29"/>
      <c r="D11" s="25">
        <f>Eokul!L17</f>
        <v>0</v>
      </c>
      <c r="E11" s="25" t="str">
        <f t="shared" si="22"/>
        <v xml:space="preserve"> </v>
      </c>
      <c r="F11" s="25" t="b">
        <f t="shared" si="23"/>
        <v>0</v>
      </c>
      <c r="G11" s="30"/>
      <c r="H11" s="25" t="str">
        <f t="shared" si="24"/>
        <v xml:space="preserve"> </v>
      </c>
      <c r="I11" s="25" t="str">
        <f t="shared" si="25"/>
        <v xml:space="preserve"> </v>
      </c>
      <c r="J11" s="25" t="str">
        <f t="shared" si="26"/>
        <v xml:space="preserve"> </v>
      </c>
      <c r="K11" s="25" t="str">
        <f t="shared" si="27"/>
        <v xml:space="preserve"> </v>
      </c>
      <c r="L11" s="25" t="str">
        <f t="shared" si="28"/>
        <v xml:space="preserve"> </v>
      </c>
      <c r="M11" s="29"/>
      <c r="N11" s="25" t="str">
        <f t="shared" si="29"/>
        <v xml:space="preserve"> </v>
      </c>
      <c r="O11" s="25" t="str">
        <f t="shared" si="30"/>
        <v xml:space="preserve"> </v>
      </c>
      <c r="P11" s="25" t="str">
        <f t="shared" si="31"/>
        <v xml:space="preserve"> </v>
      </c>
      <c r="Q11" s="25" t="str">
        <f t="shared" si="32"/>
        <v xml:space="preserve"> </v>
      </c>
      <c r="R11" s="25" t="str">
        <f t="shared" si="33"/>
        <v xml:space="preserve"> </v>
      </c>
      <c r="S11" s="25" t="str">
        <f t="shared" si="34"/>
        <v xml:space="preserve"> </v>
      </c>
      <c r="T11" s="25" t="str">
        <f t="shared" si="35"/>
        <v xml:space="preserve"> </v>
      </c>
      <c r="U11" s="25" t="str">
        <f t="shared" si="36"/>
        <v xml:space="preserve"> </v>
      </c>
      <c r="V11" s="25" t="str">
        <f t="shared" si="37"/>
        <v xml:space="preserve"> </v>
      </c>
      <c r="W11" s="25" t="str">
        <f t="shared" si="38"/>
        <v xml:space="preserve"> </v>
      </c>
      <c r="X11" s="29"/>
      <c r="Y11" s="25" t="str">
        <f t="shared" si="39"/>
        <v xml:space="preserve"> </v>
      </c>
      <c r="Z11" s="25" t="str">
        <f t="shared" si="40"/>
        <v xml:space="preserve"> </v>
      </c>
      <c r="AA11" s="25" t="str">
        <f t="shared" si="41"/>
        <v xml:space="preserve"> </v>
      </c>
      <c r="AB11" s="25" t="str">
        <f t="shared" si="42"/>
        <v xml:space="preserve"> </v>
      </c>
      <c r="AC11" s="25" t="str">
        <f t="shared" si="43"/>
        <v xml:space="preserve"> </v>
      </c>
      <c r="AD11" s="29"/>
    </row>
    <row r="12" spans="1:30" x14ac:dyDescent="0.3">
      <c r="A12" s="83"/>
      <c r="B12" s="83"/>
      <c r="C12" s="29"/>
      <c r="D12" s="25">
        <f>Eokul!L19</f>
        <v>0</v>
      </c>
      <c r="E12" s="25" t="str">
        <f t="shared" si="22"/>
        <v xml:space="preserve"> </v>
      </c>
      <c r="F12" s="25" t="b">
        <f t="shared" si="23"/>
        <v>0</v>
      </c>
      <c r="G12" s="30"/>
      <c r="H12" s="25" t="str">
        <f t="shared" si="24"/>
        <v xml:space="preserve"> </v>
      </c>
      <c r="I12" s="25" t="str">
        <f t="shared" si="25"/>
        <v xml:space="preserve"> </v>
      </c>
      <c r="J12" s="25" t="str">
        <f t="shared" si="26"/>
        <v xml:space="preserve"> </v>
      </c>
      <c r="K12" s="25" t="str">
        <f t="shared" si="27"/>
        <v xml:space="preserve"> </v>
      </c>
      <c r="L12" s="25" t="str">
        <f t="shared" si="28"/>
        <v xml:space="preserve"> </v>
      </c>
      <c r="M12" s="29"/>
      <c r="N12" s="25" t="str">
        <f t="shared" si="29"/>
        <v xml:space="preserve"> </v>
      </c>
      <c r="O12" s="25" t="str">
        <f t="shared" si="30"/>
        <v xml:space="preserve"> </v>
      </c>
      <c r="P12" s="25" t="str">
        <f t="shared" si="31"/>
        <v xml:space="preserve"> </v>
      </c>
      <c r="Q12" s="25" t="str">
        <f t="shared" si="32"/>
        <v xml:space="preserve"> </v>
      </c>
      <c r="R12" s="25" t="str">
        <f t="shared" si="33"/>
        <v xml:space="preserve"> </v>
      </c>
      <c r="S12" s="25" t="str">
        <f t="shared" si="34"/>
        <v xml:space="preserve"> </v>
      </c>
      <c r="T12" s="25" t="str">
        <f t="shared" si="35"/>
        <v xml:space="preserve"> </v>
      </c>
      <c r="U12" s="25" t="str">
        <f t="shared" si="36"/>
        <v xml:space="preserve"> </v>
      </c>
      <c r="V12" s="25" t="str">
        <f t="shared" si="37"/>
        <v xml:space="preserve"> </v>
      </c>
      <c r="W12" s="25" t="str">
        <f t="shared" si="38"/>
        <v xml:space="preserve"> </v>
      </c>
      <c r="X12" s="29"/>
      <c r="Y12" s="25" t="str">
        <f t="shared" si="39"/>
        <v xml:space="preserve"> </v>
      </c>
      <c r="Z12" s="25" t="str">
        <f t="shared" si="40"/>
        <v xml:space="preserve"> </v>
      </c>
      <c r="AA12" s="25" t="str">
        <f t="shared" si="41"/>
        <v xml:space="preserve"> </v>
      </c>
      <c r="AB12" s="25" t="str">
        <f t="shared" si="42"/>
        <v xml:space="preserve"> </v>
      </c>
      <c r="AC12" s="25" t="str">
        <f t="shared" si="43"/>
        <v xml:space="preserve"> </v>
      </c>
      <c r="AD12" s="29"/>
    </row>
    <row r="13" spans="1:30" x14ac:dyDescent="0.3">
      <c r="A13" s="83"/>
      <c r="B13" s="83"/>
      <c r="C13" s="29"/>
      <c r="D13" s="25">
        <f>Eokul!L21</f>
        <v>0</v>
      </c>
      <c r="E13" s="25" t="str">
        <f t="shared" si="22"/>
        <v xml:space="preserve"> </v>
      </c>
      <c r="F13" s="25" t="b">
        <f t="shared" si="23"/>
        <v>0</v>
      </c>
      <c r="G13" s="30"/>
      <c r="H13" s="25" t="str">
        <f t="shared" si="24"/>
        <v xml:space="preserve"> </v>
      </c>
      <c r="I13" s="25" t="str">
        <f t="shared" si="25"/>
        <v xml:space="preserve"> </v>
      </c>
      <c r="J13" s="25" t="str">
        <f t="shared" si="26"/>
        <v xml:space="preserve"> </v>
      </c>
      <c r="K13" s="25" t="str">
        <f t="shared" si="27"/>
        <v xml:space="preserve"> </v>
      </c>
      <c r="L13" s="25" t="str">
        <f t="shared" si="28"/>
        <v xml:space="preserve"> </v>
      </c>
      <c r="M13" s="29"/>
      <c r="N13" s="25" t="str">
        <f t="shared" si="29"/>
        <v xml:space="preserve"> </v>
      </c>
      <c r="O13" s="25" t="str">
        <f t="shared" si="30"/>
        <v xml:space="preserve"> </v>
      </c>
      <c r="P13" s="25" t="str">
        <f t="shared" si="31"/>
        <v xml:space="preserve"> </v>
      </c>
      <c r="Q13" s="25" t="str">
        <f t="shared" si="32"/>
        <v xml:space="preserve"> </v>
      </c>
      <c r="R13" s="25" t="str">
        <f t="shared" si="33"/>
        <v xml:space="preserve"> </v>
      </c>
      <c r="S13" s="25" t="str">
        <f t="shared" si="34"/>
        <v xml:space="preserve"> </v>
      </c>
      <c r="T13" s="25" t="str">
        <f t="shared" si="35"/>
        <v xml:space="preserve"> </v>
      </c>
      <c r="U13" s="25" t="str">
        <f t="shared" si="36"/>
        <v xml:space="preserve"> </v>
      </c>
      <c r="V13" s="25" t="str">
        <f t="shared" si="37"/>
        <v xml:space="preserve"> </v>
      </c>
      <c r="W13" s="25" t="str">
        <f t="shared" si="38"/>
        <v xml:space="preserve"> </v>
      </c>
      <c r="X13" s="29"/>
      <c r="Y13" s="25" t="str">
        <f t="shared" si="39"/>
        <v xml:space="preserve"> </v>
      </c>
      <c r="Z13" s="25" t="str">
        <f t="shared" si="40"/>
        <v xml:space="preserve"> </v>
      </c>
      <c r="AA13" s="25" t="str">
        <f t="shared" si="41"/>
        <v xml:space="preserve"> </v>
      </c>
      <c r="AB13" s="25" t="str">
        <f t="shared" si="42"/>
        <v xml:space="preserve"> </v>
      </c>
      <c r="AC13" s="25" t="str">
        <f t="shared" si="43"/>
        <v xml:space="preserve"> </v>
      </c>
      <c r="AD13" s="29"/>
    </row>
    <row r="14" spans="1:30" x14ac:dyDescent="0.3">
      <c r="A14" s="83"/>
      <c r="B14" s="83"/>
      <c r="C14" s="29"/>
      <c r="D14" s="25">
        <f>Eokul!L23</f>
        <v>0</v>
      </c>
      <c r="E14" s="25" t="str">
        <f t="shared" si="22"/>
        <v xml:space="preserve"> </v>
      </c>
      <c r="F14" s="25" t="b">
        <f t="shared" si="23"/>
        <v>0</v>
      </c>
      <c r="G14" s="30"/>
      <c r="H14" s="25" t="str">
        <f t="shared" si="24"/>
        <v xml:space="preserve"> </v>
      </c>
      <c r="I14" s="25" t="str">
        <f t="shared" si="25"/>
        <v xml:space="preserve"> </v>
      </c>
      <c r="J14" s="25" t="str">
        <f t="shared" si="26"/>
        <v xml:space="preserve"> </v>
      </c>
      <c r="K14" s="25" t="str">
        <f t="shared" si="27"/>
        <v xml:space="preserve"> </v>
      </c>
      <c r="L14" s="25" t="str">
        <f t="shared" si="28"/>
        <v xml:space="preserve"> </v>
      </c>
      <c r="M14" s="29"/>
      <c r="N14" s="25" t="str">
        <f t="shared" si="29"/>
        <v xml:space="preserve"> </v>
      </c>
      <c r="O14" s="25" t="str">
        <f t="shared" si="30"/>
        <v xml:space="preserve"> </v>
      </c>
      <c r="P14" s="25" t="str">
        <f t="shared" si="31"/>
        <v xml:space="preserve"> </v>
      </c>
      <c r="Q14" s="25" t="str">
        <f t="shared" si="32"/>
        <v xml:space="preserve"> </v>
      </c>
      <c r="R14" s="25" t="str">
        <f t="shared" si="33"/>
        <v xml:space="preserve"> </v>
      </c>
      <c r="S14" s="25" t="str">
        <f t="shared" si="34"/>
        <v xml:space="preserve"> </v>
      </c>
      <c r="T14" s="25" t="str">
        <f t="shared" si="35"/>
        <v xml:space="preserve"> </v>
      </c>
      <c r="U14" s="25" t="str">
        <f t="shared" si="36"/>
        <v xml:space="preserve"> </v>
      </c>
      <c r="V14" s="25" t="str">
        <f t="shared" si="37"/>
        <v xml:space="preserve"> </v>
      </c>
      <c r="W14" s="25" t="str">
        <f t="shared" si="38"/>
        <v xml:space="preserve"> </v>
      </c>
      <c r="X14" s="29"/>
      <c r="Y14" s="25" t="str">
        <f t="shared" si="39"/>
        <v xml:space="preserve"> </v>
      </c>
      <c r="Z14" s="25" t="str">
        <f t="shared" si="40"/>
        <v xml:space="preserve"> </v>
      </c>
      <c r="AA14" s="25" t="str">
        <f t="shared" si="41"/>
        <v xml:space="preserve"> </v>
      </c>
      <c r="AB14" s="25" t="str">
        <f t="shared" si="42"/>
        <v xml:space="preserve"> </v>
      </c>
      <c r="AC14" s="25" t="str">
        <f t="shared" si="43"/>
        <v xml:space="preserve"> </v>
      </c>
      <c r="AD14" s="29"/>
    </row>
    <row r="15" spans="1:30" x14ac:dyDescent="0.3">
      <c r="A15" s="83"/>
      <c r="B15" s="83"/>
      <c r="C15" s="29"/>
      <c r="D15" s="25">
        <f>Eokul!L25</f>
        <v>0</v>
      </c>
      <c r="E15" s="25" t="str">
        <f t="shared" si="22"/>
        <v xml:space="preserve"> </v>
      </c>
      <c r="F15" s="25" t="b">
        <f t="shared" si="23"/>
        <v>0</v>
      </c>
      <c r="G15" s="30"/>
      <c r="H15" s="25" t="str">
        <f t="shared" si="24"/>
        <v xml:space="preserve"> </v>
      </c>
      <c r="I15" s="25" t="str">
        <f t="shared" si="25"/>
        <v xml:space="preserve"> </v>
      </c>
      <c r="J15" s="25" t="str">
        <f t="shared" si="26"/>
        <v xml:space="preserve"> </v>
      </c>
      <c r="K15" s="25" t="str">
        <f t="shared" si="27"/>
        <v xml:space="preserve"> </v>
      </c>
      <c r="L15" s="25" t="str">
        <f t="shared" si="28"/>
        <v xml:space="preserve"> </v>
      </c>
      <c r="M15" s="29"/>
      <c r="N15" s="25" t="str">
        <f t="shared" si="29"/>
        <v xml:space="preserve"> </v>
      </c>
      <c r="O15" s="25" t="str">
        <f t="shared" si="30"/>
        <v xml:space="preserve"> </v>
      </c>
      <c r="P15" s="25" t="str">
        <f t="shared" si="31"/>
        <v xml:space="preserve"> </v>
      </c>
      <c r="Q15" s="25" t="str">
        <f t="shared" si="32"/>
        <v xml:space="preserve"> </v>
      </c>
      <c r="R15" s="25" t="str">
        <f t="shared" si="33"/>
        <v xml:space="preserve"> </v>
      </c>
      <c r="S15" s="25" t="str">
        <f t="shared" si="34"/>
        <v xml:space="preserve"> </v>
      </c>
      <c r="T15" s="25" t="str">
        <f t="shared" si="35"/>
        <v xml:space="preserve"> </v>
      </c>
      <c r="U15" s="25" t="str">
        <f t="shared" si="36"/>
        <v xml:space="preserve"> </v>
      </c>
      <c r="V15" s="25" t="str">
        <f t="shared" si="37"/>
        <v xml:space="preserve"> </v>
      </c>
      <c r="W15" s="25" t="str">
        <f t="shared" si="38"/>
        <v xml:space="preserve"> </v>
      </c>
      <c r="X15" s="29"/>
      <c r="Y15" s="25" t="str">
        <f t="shared" si="39"/>
        <v xml:space="preserve"> </v>
      </c>
      <c r="Z15" s="25" t="str">
        <f t="shared" si="40"/>
        <v xml:space="preserve"> </v>
      </c>
      <c r="AA15" s="25" t="str">
        <f t="shared" si="41"/>
        <v xml:space="preserve"> </v>
      </c>
      <c r="AB15" s="25" t="str">
        <f t="shared" si="42"/>
        <v xml:space="preserve"> </v>
      </c>
      <c r="AC15" s="25" t="str">
        <f t="shared" si="43"/>
        <v xml:space="preserve"> </v>
      </c>
      <c r="AD15" s="29"/>
    </row>
    <row r="16" spans="1:30" x14ac:dyDescent="0.3">
      <c r="A16" s="83"/>
      <c r="B16" s="83"/>
      <c r="C16" s="29"/>
      <c r="D16" s="25">
        <f>Eokul!L27</f>
        <v>0</v>
      </c>
      <c r="E16" s="25" t="str">
        <f t="shared" si="22"/>
        <v xml:space="preserve"> </v>
      </c>
      <c r="F16" s="25" t="b">
        <f t="shared" si="23"/>
        <v>0</v>
      </c>
      <c r="G16" s="30"/>
      <c r="H16" s="25" t="str">
        <f t="shared" si="24"/>
        <v xml:space="preserve"> </v>
      </c>
      <c r="I16" s="25" t="str">
        <f t="shared" si="25"/>
        <v xml:space="preserve"> </v>
      </c>
      <c r="J16" s="25" t="str">
        <f t="shared" si="26"/>
        <v xml:space="preserve"> </v>
      </c>
      <c r="K16" s="25" t="str">
        <f t="shared" si="27"/>
        <v xml:space="preserve"> </v>
      </c>
      <c r="L16" s="25" t="str">
        <f t="shared" si="28"/>
        <v xml:space="preserve"> </v>
      </c>
      <c r="M16" s="29"/>
      <c r="N16" s="25" t="str">
        <f t="shared" si="29"/>
        <v xml:space="preserve"> </v>
      </c>
      <c r="O16" s="25" t="str">
        <f t="shared" si="30"/>
        <v xml:space="preserve"> </v>
      </c>
      <c r="P16" s="25" t="str">
        <f t="shared" si="31"/>
        <v xml:space="preserve"> </v>
      </c>
      <c r="Q16" s="25" t="str">
        <f t="shared" si="32"/>
        <v xml:space="preserve"> </v>
      </c>
      <c r="R16" s="25" t="str">
        <f t="shared" si="33"/>
        <v xml:space="preserve"> </v>
      </c>
      <c r="S16" s="25" t="str">
        <f t="shared" si="34"/>
        <v xml:space="preserve"> </v>
      </c>
      <c r="T16" s="25" t="str">
        <f t="shared" si="35"/>
        <v xml:space="preserve"> </v>
      </c>
      <c r="U16" s="25" t="str">
        <f t="shared" si="36"/>
        <v xml:space="preserve"> </v>
      </c>
      <c r="V16" s="25" t="str">
        <f t="shared" si="37"/>
        <v xml:space="preserve"> </v>
      </c>
      <c r="W16" s="25" t="str">
        <f t="shared" si="38"/>
        <v xml:space="preserve"> </v>
      </c>
      <c r="X16" s="29"/>
      <c r="Y16" s="25" t="str">
        <f t="shared" si="39"/>
        <v xml:space="preserve"> </v>
      </c>
      <c r="Z16" s="25" t="str">
        <f t="shared" si="40"/>
        <v xml:space="preserve"> </v>
      </c>
      <c r="AA16" s="25" t="str">
        <f t="shared" si="41"/>
        <v xml:space="preserve"> </v>
      </c>
      <c r="AB16" s="25" t="str">
        <f t="shared" si="42"/>
        <v xml:space="preserve"> </v>
      </c>
      <c r="AC16" s="25" t="str">
        <f t="shared" si="43"/>
        <v xml:space="preserve"> </v>
      </c>
      <c r="AD16" s="29"/>
    </row>
    <row r="17" spans="1:30" x14ac:dyDescent="0.3">
      <c r="A17" s="83"/>
      <c r="B17" s="83"/>
      <c r="C17" s="29"/>
      <c r="D17" s="25">
        <f>Eokul!L29</f>
        <v>0</v>
      </c>
      <c r="E17" s="25" t="str">
        <f t="shared" si="22"/>
        <v xml:space="preserve"> </v>
      </c>
      <c r="F17" s="25" t="b">
        <f t="shared" si="23"/>
        <v>0</v>
      </c>
      <c r="G17" s="30"/>
      <c r="H17" s="25" t="str">
        <f t="shared" si="24"/>
        <v xml:space="preserve"> </v>
      </c>
      <c r="I17" s="25" t="str">
        <f t="shared" si="25"/>
        <v xml:space="preserve"> </v>
      </c>
      <c r="J17" s="25" t="str">
        <f t="shared" si="26"/>
        <v xml:space="preserve"> </v>
      </c>
      <c r="K17" s="25" t="str">
        <f t="shared" si="27"/>
        <v xml:space="preserve"> </v>
      </c>
      <c r="L17" s="25" t="str">
        <f t="shared" si="28"/>
        <v xml:space="preserve"> </v>
      </c>
      <c r="M17" s="29"/>
      <c r="N17" s="25" t="str">
        <f t="shared" si="29"/>
        <v xml:space="preserve"> </v>
      </c>
      <c r="O17" s="25" t="str">
        <f t="shared" si="30"/>
        <v xml:space="preserve"> </v>
      </c>
      <c r="P17" s="25" t="str">
        <f t="shared" si="31"/>
        <v xml:space="preserve"> </v>
      </c>
      <c r="Q17" s="25" t="str">
        <f t="shared" si="32"/>
        <v xml:space="preserve"> </v>
      </c>
      <c r="R17" s="25" t="str">
        <f t="shared" si="33"/>
        <v xml:space="preserve"> </v>
      </c>
      <c r="S17" s="25" t="str">
        <f t="shared" si="34"/>
        <v xml:space="preserve"> </v>
      </c>
      <c r="T17" s="25" t="str">
        <f t="shared" si="35"/>
        <v xml:space="preserve"> </v>
      </c>
      <c r="U17" s="25" t="str">
        <f t="shared" si="36"/>
        <v xml:space="preserve"> </v>
      </c>
      <c r="V17" s="25" t="str">
        <f t="shared" si="37"/>
        <v xml:space="preserve"> </v>
      </c>
      <c r="W17" s="25" t="str">
        <f t="shared" si="38"/>
        <v xml:space="preserve"> </v>
      </c>
      <c r="X17" s="29"/>
      <c r="Y17" s="25" t="str">
        <f t="shared" si="39"/>
        <v xml:space="preserve"> </v>
      </c>
      <c r="Z17" s="25" t="str">
        <f t="shared" si="40"/>
        <v xml:space="preserve"> </v>
      </c>
      <c r="AA17" s="25" t="str">
        <f t="shared" si="41"/>
        <v xml:space="preserve"> </v>
      </c>
      <c r="AB17" s="25" t="str">
        <f t="shared" si="42"/>
        <v xml:space="preserve"> </v>
      </c>
      <c r="AC17" s="25" t="str">
        <f t="shared" si="43"/>
        <v xml:space="preserve"> </v>
      </c>
      <c r="AD17" s="29"/>
    </row>
    <row r="18" spans="1:30" x14ac:dyDescent="0.3">
      <c r="A18" s="83"/>
      <c r="B18" s="83"/>
      <c r="C18" s="29"/>
      <c r="D18" s="25">
        <f>Eokul!L31</f>
        <v>0</v>
      </c>
      <c r="E18" s="25" t="str">
        <f t="shared" si="22"/>
        <v xml:space="preserve"> </v>
      </c>
      <c r="F18" s="25" t="b">
        <f t="shared" si="23"/>
        <v>0</v>
      </c>
      <c r="G18" s="30"/>
      <c r="H18" s="25" t="str">
        <f t="shared" si="24"/>
        <v xml:space="preserve"> </v>
      </c>
      <c r="I18" s="25" t="str">
        <f t="shared" si="25"/>
        <v xml:space="preserve"> </v>
      </c>
      <c r="J18" s="25" t="str">
        <f t="shared" si="26"/>
        <v xml:space="preserve"> </v>
      </c>
      <c r="K18" s="25" t="str">
        <f t="shared" si="27"/>
        <v xml:space="preserve"> </v>
      </c>
      <c r="L18" s="25" t="str">
        <f t="shared" si="28"/>
        <v xml:space="preserve"> </v>
      </c>
      <c r="M18" s="29"/>
      <c r="N18" s="25" t="str">
        <f t="shared" si="29"/>
        <v xml:space="preserve"> </v>
      </c>
      <c r="O18" s="25" t="str">
        <f t="shared" si="30"/>
        <v xml:space="preserve"> </v>
      </c>
      <c r="P18" s="25" t="str">
        <f t="shared" si="31"/>
        <v xml:space="preserve"> </v>
      </c>
      <c r="Q18" s="25" t="str">
        <f t="shared" si="32"/>
        <v xml:space="preserve"> </v>
      </c>
      <c r="R18" s="25" t="str">
        <f t="shared" si="33"/>
        <v xml:space="preserve"> </v>
      </c>
      <c r="S18" s="25" t="str">
        <f t="shared" si="34"/>
        <v xml:space="preserve"> </v>
      </c>
      <c r="T18" s="25" t="str">
        <f t="shared" si="35"/>
        <v xml:space="preserve"> </v>
      </c>
      <c r="U18" s="25" t="str">
        <f t="shared" si="36"/>
        <v xml:space="preserve"> </v>
      </c>
      <c r="V18" s="25" t="str">
        <f t="shared" si="37"/>
        <v xml:space="preserve"> </v>
      </c>
      <c r="W18" s="25" t="str">
        <f t="shared" si="38"/>
        <v xml:space="preserve"> </v>
      </c>
      <c r="X18" s="29"/>
      <c r="Y18" s="25" t="str">
        <f t="shared" si="39"/>
        <v xml:space="preserve"> </v>
      </c>
      <c r="Z18" s="25" t="str">
        <f t="shared" si="40"/>
        <v xml:space="preserve"> </v>
      </c>
      <c r="AA18" s="25" t="str">
        <f t="shared" si="41"/>
        <v xml:space="preserve"> </v>
      </c>
      <c r="AB18" s="25" t="str">
        <f t="shared" si="42"/>
        <v xml:space="preserve"> </v>
      </c>
      <c r="AC18" s="25" t="str">
        <f t="shared" si="43"/>
        <v xml:space="preserve"> </v>
      </c>
      <c r="AD18" s="29"/>
    </row>
    <row r="19" spans="1:30" x14ac:dyDescent="0.3">
      <c r="A19" s="83"/>
      <c r="B19" s="83"/>
      <c r="C19" s="29"/>
      <c r="D19" s="25">
        <f>Eokul!L33</f>
        <v>0</v>
      </c>
      <c r="E19" s="25" t="str">
        <f t="shared" si="22"/>
        <v xml:space="preserve"> </v>
      </c>
      <c r="F19" s="25" t="b">
        <f t="shared" si="23"/>
        <v>0</v>
      </c>
      <c r="G19" s="30"/>
      <c r="H19" s="25" t="str">
        <f t="shared" si="24"/>
        <v xml:space="preserve"> </v>
      </c>
      <c r="I19" s="25" t="str">
        <f t="shared" si="25"/>
        <v xml:space="preserve"> </v>
      </c>
      <c r="J19" s="25" t="str">
        <f t="shared" si="26"/>
        <v xml:space="preserve"> </v>
      </c>
      <c r="K19" s="25" t="str">
        <f t="shared" si="27"/>
        <v xml:space="preserve"> </v>
      </c>
      <c r="L19" s="25" t="str">
        <f t="shared" si="28"/>
        <v xml:space="preserve"> </v>
      </c>
      <c r="M19" s="29"/>
      <c r="N19" s="25" t="str">
        <f t="shared" si="29"/>
        <v xml:space="preserve"> </v>
      </c>
      <c r="O19" s="25" t="str">
        <f t="shared" si="30"/>
        <v xml:space="preserve"> </v>
      </c>
      <c r="P19" s="25" t="str">
        <f t="shared" si="31"/>
        <v xml:space="preserve"> </v>
      </c>
      <c r="Q19" s="25" t="str">
        <f t="shared" si="32"/>
        <v xml:space="preserve"> </v>
      </c>
      <c r="R19" s="25" t="str">
        <f t="shared" si="33"/>
        <v xml:space="preserve"> </v>
      </c>
      <c r="S19" s="25" t="str">
        <f t="shared" si="34"/>
        <v xml:space="preserve"> </v>
      </c>
      <c r="T19" s="25" t="str">
        <f t="shared" si="35"/>
        <v xml:space="preserve"> </v>
      </c>
      <c r="U19" s="25" t="str">
        <f t="shared" si="36"/>
        <v xml:space="preserve"> </v>
      </c>
      <c r="V19" s="25" t="str">
        <f t="shared" si="37"/>
        <v xml:space="preserve"> </v>
      </c>
      <c r="W19" s="25" t="str">
        <f t="shared" si="38"/>
        <v xml:space="preserve"> </v>
      </c>
      <c r="X19" s="29"/>
      <c r="Y19" s="25" t="str">
        <f t="shared" si="39"/>
        <v xml:space="preserve"> </v>
      </c>
      <c r="Z19" s="25" t="str">
        <f t="shared" si="40"/>
        <v xml:space="preserve"> </v>
      </c>
      <c r="AA19" s="25" t="str">
        <f t="shared" si="41"/>
        <v xml:space="preserve"> </v>
      </c>
      <c r="AB19" s="25" t="str">
        <f t="shared" si="42"/>
        <v xml:space="preserve"> </v>
      </c>
      <c r="AC19" s="25" t="str">
        <f t="shared" si="43"/>
        <v xml:space="preserve"> </v>
      </c>
      <c r="AD19" s="29"/>
    </row>
    <row r="20" spans="1:30" x14ac:dyDescent="0.3">
      <c r="A20" s="83"/>
      <c r="B20" s="83"/>
      <c r="C20" s="29"/>
      <c r="D20" s="25">
        <f>Eokul!L35</f>
        <v>0</v>
      </c>
      <c r="E20" s="25" t="str">
        <f t="shared" si="22"/>
        <v xml:space="preserve"> </v>
      </c>
      <c r="F20" s="25" t="b">
        <f t="shared" si="23"/>
        <v>0</v>
      </c>
      <c r="G20" s="30"/>
      <c r="H20" s="25" t="str">
        <f t="shared" si="24"/>
        <v xml:space="preserve"> </v>
      </c>
      <c r="I20" s="25" t="str">
        <f t="shared" si="25"/>
        <v xml:space="preserve"> </v>
      </c>
      <c r="J20" s="25" t="str">
        <f t="shared" si="26"/>
        <v xml:space="preserve"> </v>
      </c>
      <c r="K20" s="25" t="str">
        <f t="shared" si="27"/>
        <v xml:space="preserve"> </v>
      </c>
      <c r="L20" s="25" t="str">
        <f t="shared" si="28"/>
        <v xml:space="preserve"> </v>
      </c>
      <c r="M20" s="29"/>
      <c r="N20" s="25" t="str">
        <f t="shared" si="29"/>
        <v xml:space="preserve"> </v>
      </c>
      <c r="O20" s="25" t="str">
        <f t="shared" si="30"/>
        <v xml:space="preserve"> </v>
      </c>
      <c r="P20" s="25" t="str">
        <f t="shared" si="31"/>
        <v xml:space="preserve"> </v>
      </c>
      <c r="Q20" s="25" t="str">
        <f t="shared" si="32"/>
        <v xml:space="preserve"> </v>
      </c>
      <c r="R20" s="25" t="str">
        <f t="shared" si="33"/>
        <v xml:space="preserve"> </v>
      </c>
      <c r="S20" s="25" t="str">
        <f t="shared" si="34"/>
        <v xml:space="preserve"> </v>
      </c>
      <c r="T20" s="25" t="str">
        <f t="shared" si="35"/>
        <v xml:space="preserve"> </v>
      </c>
      <c r="U20" s="25" t="str">
        <f t="shared" si="36"/>
        <v xml:space="preserve"> </v>
      </c>
      <c r="V20" s="25" t="str">
        <f t="shared" si="37"/>
        <v xml:space="preserve"> </v>
      </c>
      <c r="W20" s="25" t="str">
        <f t="shared" si="38"/>
        <v xml:space="preserve"> </v>
      </c>
      <c r="X20" s="29"/>
      <c r="Y20" s="25" t="str">
        <f t="shared" si="39"/>
        <v xml:space="preserve"> </v>
      </c>
      <c r="Z20" s="25" t="str">
        <f t="shared" si="40"/>
        <v xml:space="preserve"> </v>
      </c>
      <c r="AA20" s="25" t="str">
        <f t="shared" si="41"/>
        <v xml:space="preserve"> </v>
      </c>
      <c r="AB20" s="25" t="str">
        <f t="shared" si="42"/>
        <v xml:space="preserve"> </v>
      </c>
      <c r="AC20" s="25" t="str">
        <f t="shared" si="43"/>
        <v xml:space="preserve"> </v>
      </c>
      <c r="AD20" s="29"/>
    </row>
    <row r="21" spans="1:30" x14ac:dyDescent="0.3">
      <c r="A21" s="83"/>
      <c r="B21" s="83"/>
      <c r="C21" s="29"/>
      <c r="D21" s="25">
        <f>Eokul!L37</f>
        <v>0</v>
      </c>
      <c r="E21" s="25" t="str">
        <f t="shared" si="22"/>
        <v xml:space="preserve"> </v>
      </c>
      <c r="F21" s="25" t="b">
        <f t="shared" si="23"/>
        <v>0</v>
      </c>
      <c r="G21" s="30"/>
      <c r="H21" s="25" t="str">
        <f t="shared" si="24"/>
        <v xml:space="preserve"> </v>
      </c>
      <c r="I21" s="25" t="str">
        <f t="shared" si="25"/>
        <v xml:space="preserve"> </v>
      </c>
      <c r="J21" s="25" t="str">
        <f t="shared" si="26"/>
        <v xml:space="preserve"> </v>
      </c>
      <c r="K21" s="25" t="str">
        <f t="shared" si="27"/>
        <v xml:space="preserve"> </v>
      </c>
      <c r="L21" s="25" t="str">
        <f t="shared" si="28"/>
        <v xml:space="preserve"> </v>
      </c>
      <c r="M21" s="29"/>
      <c r="N21" s="25" t="str">
        <f t="shared" si="29"/>
        <v xml:space="preserve"> </v>
      </c>
      <c r="O21" s="25" t="str">
        <f t="shared" si="30"/>
        <v xml:space="preserve"> </v>
      </c>
      <c r="P21" s="25" t="str">
        <f t="shared" si="31"/>
        <v xml:space="preserve"> </v>
      </c>
      <c r="Q21" s="25" t="str">
        <f t="shared" si="32"/>
        <v xml:space="preserve"> </v>
      </c>
      <c r="R21" s="25" t="str">
        <f t="shared" si="33"/>
        <v xml:space="preserve"> </v>
      </c>
      <c r="S21" s="25" t="str">
        <f t="shared" si="34"/>
        <v xml:space="preserve"> </v>
      </c>
      <c r="T21" s="25" t="str">
        <f t="shared" si="35"/>
        <v xml:space="preserve"> </v>
      </c>
      <c r="U21" s="25" t="str">
        <f t="shared" si="36"/>
        <v xml:space="preserve"> </v>
      </c>
      <c r="V21" s="25" t="str">
        <f t="shared" si="37"/>
        <v xml:space="preserve"> </v>
      </c>
      <c r="W21" s="25" t="str">
        <f t="shared" si="38"/>
        <v xml:space="preserve"> </v>
      </c>
      <c r="X21" s="29"/>
      <c r="Y21" s="25" t="str">
        <f t="shared" si="39"/>
        <v xml:space="preserve"> </v>
      </c>
      <c r="Z21" s="25" t="str">
        <f t="shared" si="40"/>
        <v xml:space="preserve"> </v>
      </c>
      <c r="AA21" s="25" t="str">
        <f t="shared" si="41"/>
        <v xml:space="preserve"> </v>
      </c>
      <c r="AB21" s="25" t="str">
        <f t="shared" si="42"/>
        <v xml:space="preserve"> </v>
      </c>
      <c r="AC21" s="25" t="str">
        <f t="shared" si="43"/>
        <v xml:space="preserve"> </v>
      </c>
      <c r="AD21" s="29"/>
    </row>
    <row r="22" spans="1:30" x14ac:dyDescent="0.3">
      <c r="A22" s="83"/>
      <c r="B22" s="83"/>
      <c r="C22" s="29"/>
      <c r="D22" s="25">
        <f>Eokul!L39</f>
        <v>0</v>
      </c>
      <c r="E22" s="25" t="str">
        <f t="shared" si="22"/>
        <v xml:space="preserve"> </v>
      </c>
      <c r="F22" s="25" t="b">
        <f t="shared" si="23"/>
        <v>0</v>
      </c>
      <c r="G22" s="30"/>
      <c r="H22" s="25" t="str">
        <f t="shared" si="24"/>
        <v xml:space="preserve"> </v>
      </c>
      <c r="I22" s="25" t="str">
        <f t="shared" si="25"/>
        <v xml:space="preserve"> </v>
      </c>
      <c r="J22" s="25" t="str">
        <f t="shared" si="26"/>
        <v xml:space="preserve"> </v>
      </c>
      <c r="K22" s="25" t="str">
        <f t="shared" si="27"/>
        <v xml:space="preserve"> </v>
      </c>
      <c r="L22" s="25" t="str">
        <f t="shared" si="28"/>
        <v xml:space="preserve"> </v>
      </c>
      <c r="M22" s="29"/>
      <c r="N22" s="25" t="str">
        <f t="shared" si="29"/>
        <v xml:space="preserve"> </v>
      </c>
      <c r="O22" s="25" t="str">
        <f t="shared" si="30"/>
        <v xml:space="preserve"> </v>
      </c>
      <c r="P22" s="25" t="str">
        <f t="shared" si="31"/>
        <v xml:space="preserve"> </v>
      </c>
      <c r="Q22" s="25" t="str">
        <f t="shared" si="32"/>
        <v xml:space="preserve"> </v>
      </c>
      <c r="R22" s="25" t="str">
        <f t="shared" si="33"/>
        <v xml:space="preserve"> </v>
      </c>
      <c r="S22" s="25" t="str">
        <f t="shared" si="34"/>
        <v xml:space="preserve"> </v>
      </c>
      <c r="T22" s="25" t="str">
        <f t="shared" si="35"/>
        <v xml:space="preserve"> </v>
      </c>
      <c r="U22" s="25" t="str">
        <f t="shared" si="36"/>
        <v xml:space="preserve"> </v>
      </c>
      <c r="V22" s="25" t="str">
        <f t="shared" si="37"/>
        <v xml:space="preserve"> </v>
      </c>
      <c r="W22" s="25" t="str">
        <f t="shared" si="38"/>
        <v xml:space="preserve"> </v>
      </c>
      <c r="X22" s="29"/>
      <c r="Y22" s="25" t="str">
        <f t="shared" si="39"/>
        <v xml:space="preserve"> </v>
      </c>
      <c r="Z22" s="25" t="str">
        <f t="shared" si="40"/>
        <v xml:space="preserve"> </v>
      </c>
      <c r="AA22" s="25" t="str">
        <f t="shared" si="41"/>
        <v xml:space="preserve"> </v>
      </c>
      <c r="AB22" s="25" t="str">
        <f t="shared" si="42"/>
        <v xml:space="preserve"> </v>
      </c>
      <c r="AC22" s="25" t="str">
        <f t="shared" si="43"/>
        <v xml:space="preserve"> </v>
      </c>
      <c r="AD22" s="29"/>
    </row>
    <row r="23" spans="1:30" x14ac:dyDescent="0.3">
      <c r="A23" s="83"/>
      <c r="B23" s="83"/>
      <c r="C23" s="29"/>
      <c r="D23" s="25">
        <f>Eokul!L41</f>
        <v>0</v>
      </c>
      <c r="E23" s="25" t="str">
        <f t="shared" si="22"/>
        <v xml:space="preserve"> </v>
      </c>
      <c r="F23" s="25" t="b">
        <f t="shared" si="23"/>
        <v>0</v>
      </c>
      <c r="G23" s="30"/>
      <c r="H23" s="25" t="str">
        <f t="shared" si="24"/>
        <v xml:space="preserve"> </v>
      </c>
      <c r="I23" s="25" t="str">
        <f t="shared" si="25"/>
        <v xml:space="preserve"> </v>
      </c>
      <c r="J23" s="25" t="str">
        <f t="shared" si="26"/>
        <v xml:space="preserve"> </v>
      </c>
      <c r="K23" s="25" t="str">
        <f t="shared" si="27"/>
        <v xml:space="preserve"> </v>
      </c>
      <c r="L23" s="25" t="str">
        <f t="shared" si="28"/>
        <v xml:space="preserve"> </v>
      </c>
      <c r="M23" s="29"/>
      <c r="N23" s="25" t="str">
        <f t="shared" si="29"/>
        <v xml:space="preserve"> </v>
      </c>
      <c r="O23" s="25" t="str">
        <f t="shared" si="30"/>
        <v xml:space="preserve"> </v>
      </c>
      <c r="P23" s="25" t="str">
        <f t="shared" si="31"/>
        <v xml:space="preserve"> </v>
      </c>
      <c r="Q23" s="25" t="str">
        <f t="shared" si="32"/>
        <v xml:space="preserve"> </v>
      </c>
      <c r="R23" s="25" t="str">
        <f t="shared" si="33"/>
        <v xml:space="preserve"> </v>
      </c>
      <c r="S23" s="25" t="str">
        <f t="shared" si="34"/>
        <v xml:space="preserve"> </v>
      </c>
      <c r="T23" s="25" t="str">
        <f t="shared" si="35"/>
        <v xml:space="preserve"> </v>
      </c>
      <c r="U23" s="25" t="str">
        <f t="shared" si="36"/>
        <v xml:space="preserve"> </v>
      </c>
      <c r="V23" s="25" t="str">
        <f t="shared" si="37"/>
        <v xml:space="preserve"> </v>
      </c>
      <c r="W23" s="25" t="str">
        <f t="shared" si="38"/>
        <v xml:space="preserve"> </v>
      </c>
      <c r="X23" s="29"/>
      <c r="Y23" s="25" t="str">
        <f t="shared" si="39"/>
        <v xml:space="preserve"> </v>
      </c>
      <c r="Z23" s="25" t="str">
        <f t="shared" si="40"/>
        <v xml:space="preserve"> </v>
      </c>
      <c r="AA23" s="25" t="str">
        <f t="shared" si="41"/>
        <v xml:space="preserve"> </v>
      </c>
      <c r="AB23" s="25" t="str">
        <f t="shared" si="42"/>
        <v xml:space="preserve"> </v>
      </c>
      <c r="AC23" s="25" t="str">
        <f t="shared" si="43"/>
        <v xml:space="preserve"> </v>
      </c>
      <c r="AD23" s="29"/>
    </row>
    <row r="24" spans="1:30" x14ac:dyDescent="0.3">
      <c r="A24" s="83"/>
      <c r="B24" s="83"/>
      <c r="C24" s="29"/>
      <c r="D24" s="25">
        <f>Eokul!L43</f>
        <v>0</v>
      </c>
      <c r="E24" s="25" t="str">
        <f t="shared" si="22"/>
        <v xml:space="preserve"> </v>
      </c>
      <c r="F24" s="25" t="b">
        <f t="shared" si="23"/>
        <v>0</v>
      </c>
      <c r="G24" s="30"/>
      <c r="H24" s="25" t="str">
        <f t="shared" si="24"/>
        <v xml:space="preserve"> </v>
      </c>
      <c r="I24" s="25" t="str">
        <f t="shared" si="25"/>
        <v xml:space="preserve"> </v>
      </c>
      <c r="J24" s="25" t="str">
        <f t="shared" si="26"/>
        <v xml:space="preserve"> </v>
      </c>
      <c r="K24" s="25" t="str">
        <f t="shared" si="27"/>
        <v xml:space="preserve"> </v>
      </c>
      <c r="L24" s="25" t="str">
        <f t="shared" si="28"/>
        <v xml:space="preserve"> </v>
      </c>
      <c r="M24" s="29"/>
      <c r="N24" s="25" t="str">
        <f t="shared" si="29"/>
        <v xml:space="preserve"> </v>
      </c>
      <c r="O24" s="25" t="str">
        <f t="shared" si="30"/>
        <v xml:space="preserve"> </v>
      </c>
      <c r="P24" s="25" t="str">
        <f t="shared" si="31"/>
        <v xml:space="preserve"> </v>
      </c>
      <c r="Q24" s="25" t="str">
        <f t="shared" si="32"/>
        <v xml:space="preserve"> </v>
      </c>
      <c r="R24" s="25" t="str">
        <f t="shared" si="33"/>
        <v xml:space="preserve"> </v>
      </c>
      <c r="S24" s="25" t="str">
        <f t="shared" si="34"/>
        <v xml:space="preserve"> </v>
      </c>
      <c r="T24" s="25" t="str">
        <f t="shared" si="35"/>
        <v xml:space="preserve"> </v>
      </c>
      <c r="U24" s="25" t="str">
        <f t="shared" si="36"/>
        <v xml:space="preserve"> </v>
      </c>
      <c r="V24" s="25" t="str">
        <f t="shared" si="37"/>
        <v xml:space="preserve"> </v>
      </c>
      <c r="W24" s="25" t="str">
        <f t="shared" si="38"/>
        <v xml:space="preserve"> </v>
      </c>
      <c r="X24" s="29"/>
      <c r="Y24" s="25" t="str">
        <f t="shared" si="39"/>
        <v xml:space="preserve"> </v>
      </c>
      <c r="Z24" s="25" t="str">
        <f t="shared" si="40"/>
        <v xml:space="preserve"> </v>
      </c>
      <c r="AA24" s="25" t="str">
        <f t="shared" si="41"/>
        <v xml:space="preserve"> </v>
      </c>
      <c r="AB24" s="25" t="str">
        <f t="shared" si="42"/>
        <v xml:space="preserve"> </v>
      </c>
      <c r="AC24" s="25" t="str">
        <f t="shared" si="43"/>
        <v xml:space="preserve"> </v>
      </c>
      <c r="AD24" s="29"/>
    </row>
    <row r="25" spans="1:30" x14ac:dyDescent="0.3">
      <c r="A25" s="83"/>
      <c r="B25" s="83"/>
      <c r="C25" s="29"/>
      <c r="D25" s="25">
        <f>Eokul!L45</f>
        <v>0</v>
      </c>
      <c r="E25" s="25" t="str">
        <f t="shared" si="22"/>
        <v xml:space="preserve"> </v>
      </c>
      <c r="F25" s="25" t="b">
        <f t="shared" si="23"/>
        <v>0</v>
      </c>
      <c r="G25" s="30"/>
      <c r="H25" s="25" t="str">
        <f t="shared" si="24"/>
        <v xml:space="preserve"> </v>
      </c>
      <c r="I25" s="25" t="str">
        <f t="shared" si="25"/>
        <v xml:space="preserve"> </v>
      </c>
      <c r="J25" s="25" t="str">
        <f t="shared" si="26"/>
        <v xml:space="preserve"> </v>
      </c>
      <c r="K25" s="25" t="str">
        <f t="shared" si="27"/>
        <v xml:space="preserve"> </v>
      </c>
      <c r="L25" s="25" t="str">
        <f t="shared" si="28"/>
        <v xml:space="preserve"> </v>
      </c>
      <c r="M25" s="29"/>
      <c r="N25" s="25" t="str">
        <f t="shared" si="29"/>
        <v xml:space="preserve"> </v>
      </c>
      <c r="O25" s="25" t="str">
        <f t="shared" si="30"/>
        <v xml:space="preserve"> </v>
      </c>
      <c r="P25" s="25" t="str">
        <f t="shared" si="31"/>
        <v xml:space="preserve"> </v>
      </c>
      <c r="Q25" s="25" t="str">
        <f t="shared" si="32"/>
        <v xml:space="preserve"> </v>
      </c>
      <c r="R25" s="25" t="str">
        <f t="shared" si="33"/>
        <v xml:space="preserve"> </v>
      </c>
      <c r="S25" s="25" t="str">
        <f t="shared" si="34"/>
        <v xml:space="preserve"> </v>
      </c>
      <c r="T25" s="25" t="str">
        <f t="shared" si="35"/>
        <v xml:space="preserve"> </v>
      </c>
      <c r="U25" s="25" t="str">
        <f t="shared" si="36"/>
        <v xml:space="preserve"> </v>
      </c>
      <c r="V25" s="25" t="str">
        <f t="shared" si="37"/>
        <v xml:space="preserve"> </v>
      </c>
      <c r="W25" s="25" t="str">
        <f t="shared" si="38"/>
        <v xml:space="preserve"> </v>
      </c>
      <c r="X25" s="29"/>
      <c r="Y25" s="25" t="str">
        <f t="shared" si="39"/>
        <v xml:space="preserve"> </v>
      </c>
      <c r="Z25" s="25" t="str">
        <f t="shared" si="40"/>
        <v xml:space="preserve"> </v>
      </c>
      <c r="AA25" s="25" t="str">
        <f t="shared" si="41"/>
        <v xml:space="preserve"> </v>
      </c>
      <c r="AB25" s="25" t="str">
        <f t="shared" si="42"/>
        <v xml:space="preserve"> </v>
      </c>
      <c r="AC25" s="25" t="str">
        <f t="shared" si="43"/>
        <v xml:space="preserve"> </v>
      </c>
      <c r="AD25" s="29"/>
    </row>
    <row r="26" spans="1:30" x14ac:dyDescent="0.3">
      <c r="A26" s="83"/>
      <c r="B26" s="83"/>
      <c r="C26" s="29"/>
      <c r="D26" s="25">
        <f>Eokul!L47</f>
        <v>0</v>
      </c>
      <c r="E26" s="25" t="str">
        <f t="shared" si="22"/>
        <v xml:space="preserve"> </v>
      </c>
      <c r="F26" s="25" t="b">
        <f t="shared" si="23"/>
        <v>0</v>
      </c>
      <c r="G26" s="30"/>
      <c r="H26" s="25" t="str">
        <f t="shared" si="24"/>
        <v xml:space="preserve"> </v>
      </c>
      <c r="I26" s="25" t="str">
        <f t="shared" si="25"/>
        <v xml:space="preserve"> </v>
      </c>
      <c r="J26" s="25" t="str">
        <f t="shared" si="26"/>
        <v xml:space="preserve"> </v>
      </c>
      <c r="K26" s="25" t="str">
        <f t="shared" si="27"/>
        <v xml:space="preserve"> </v>
      </c>
      <c r="L26" s="25" t="str">
        <f t="shared" si="28"/>
        <v xml:space="preserve"> </v>
      </c>
      <c r="M26" s="29"/>
      <c r="N26" s="25" t="str">
        <f t="shared" si="29"/>
        <v xml:space="preserve"> </v>
      </c>
      <c r="O26" s="25" t="str">
        <f t="shared" si="30"/>
        <v xml:space="preserve"> </v>
      </c>
      <c r="P26" s="25" t="str">
        <f t="shared" si="31"/>
        <v xml:space="preserve"> </v>
      </c>
      <c r="Q26" s="25" t="str">
        <f t="shared" si="32"/>
        <v xml:space="preserve"> </v>
      </c>
      <c r="R26" s="25" t="str">
        <f t="shared" si="33"/>
        <v xml:space="preserve"> </v>
      </c>
      <c r="S26" s="25" t="str">
        <f t="shared" si="34"/>
        <v xml:space="preserve"> </v>
      </c>
      <c r="T26" s="25" t="str">
        <f t="shared" si="35"/>
        <v xml:space="preserve"> </v>
      </c>
      <c r="U26" s="25" t="str">
        <f t="shared" si="36"/>
        <v xml:space="preserve"> </v>
      </c>
      <c r="V26" s="25" t="str">
        <f t="shared" si="37"/>
        <v xml:space="preserve"> </v>
      </c>
      <c r="W26" s="25" t="str">
        <f t="shared" si="38"/>
        <v xml:space="preserve"> </v>
      </c>
      <c r="X26" s="29"/>
      <c r="Y26" s="25" t="str">
        <f t="shared" si="39"/>
        <v xml:space="preserve"> </v>
      </c>
      <c r="Z26" s="25" t="str">
        <f t="shared" si="40"/>
        <v xml:space="preserve"> </v>
      </c>
      <c r="AA26" s="25" t="str">
        <f t="shared" si="41"/>
        <v xml:space="preserve"> </v>
      </c>
      <c r="AB26" s="25" t="str">
        <f t="shared" si="42"/>
        <v xml:space="preserve"> </v>
      </c>
      <c r="AC26" s="25" t="str">
        <f t="shared" si="43"/>
        <v xml:space="preserve"> </v>
      </c>
      <c r="AD26" s="29"/>
    </row>
    <row r="27" spans="1:30" x14ac:dyDescent="0.3">
      <c r="A27" s="83"/>
      <c r="B27" s="83"/>
      <c r="C27" s="29"/>
      <c r="D27" s="25">
        <f>Eokul!L49</f>
        <v>0</v>
      </c>
      <c r="E27" s="25" t="str">
        <f t="shared" si="22"/>
        <v xml:space="preserve"> </v>
      </c>
      <c r="F27" s="25" t="b">
        <f t="shared" si="23"/>
        <v>0</v>
      </c>
      <c r="G27" s="30"/>
      <c r="H27" s="25" t="str">
        <f t="shared" si="24"/>
        <v xml:space="preserve"> </v>
      </c>
      <c r="I27" s="25" t="str">
        <f t="shared" si="25"/>
        <v xml:space="preserve"> </v>
      </c>
      <c r="J27" s="25" t="str">
        <f t="shared" si="26"/>
        <v xml:space="preserve"> </v>
      </c>
      <c r="K27" s="25" t="str">
        <f t="shared" si="27"/>
        <v xml:space="preserve"> </v>
      </c>
      <c r="L27" s="25" t="str">
        <f t="shared" si="28"/>
        <v xml:space="preserve"> </v>
      </c>
      <c r="M27" s="29"/>
      <c r="N27" s="25" t="str">
        <f t="shared" si="29"/>
        <v xml:space="preserve"> </v>
      </c>
      <c r="O27" s="25" t="str">
        <f t="shared" si="30"/>
        <v xml:space="preserve"> </v>
      </c>
      <c r="P27" s="25" t="str">
        <f t="shared" si="31"/>
        <v xml:space="preserve"> </v>
      </c>
      <c r="Q27" s="25" t="str">
        <f t="shared" si="32"/>
        <v xml:space="preserve"> </v>
      </c>
      <c r="R27" s="25" t="str">
        <f t="shared" si="33"/>
        <v xml:space="preserve"> </v>
      </c>
      <c r="S27" s="25" t="str">
        <f t="shared" si="34"/>
        <v xml:space="preserve"> </v>
      </c>
      <c r="T27" s="25" t="str">
        <f t="shared" si="35"/>
        <v xml:space="preserve"> </v>
      </c>
      <c r="U27" s="25" t="str">
        <f t="shared" si="36"/>
        <v xml:space="preserve"> </v>
      </c>
      <c r="V27" s="25" t="str">
        <f t="shared" si="37"/>
        <v xml:space="preserve"> </v>
      </c>
      <c r="W27" s="25" t="str">
        <f t="shared" si="38"/>
        <v xml:space="preserve"> </v>
      </c>
      <c r="X27" s="29"/>
      <c r="Y27" s="25" t="str">
        <f t="shared" si="39"/>
        <v xml:space="preserve"> </v>
      </c>
      <c r="Z27" s="25" t="str">
        <f t="shared" si="40"/>
        <v xml:space="preserve"> </v>
      </c>
      <c r="AA27" s="25" t="str">
        <f t="shared" si="41"/>
        <v xml:space="preserve"> </v>
      </c>
      <c r="AB27" s="25" t="str">
        <f t="shared" si="42"/>
        <v xml:space="preserve"> </v>
      </c>
      <c r="AC27" s="25" t="str">
        <f t="shared" si="43"/>
        <v xml:space="preserve"> </v>
      </c>
      <c r="AD27" s="29"/>
    </row>
    <row r="28" spans="1:30" x14ac:dyDescent="0.3">
      <c r="A28" s="83"/>
      <c r="B28" s="83"/>
      <c r="C28" s="29"/>
      <c r="D28" s="25">
        <f>Eokul!L51</f>
        <v>0</v>
      </c>
      <c r="E28" s="25" t="str">
        <f t="shared" si="22"/>
        <v xml:space="preserve"> </v>
      </c>
      <c r="F28" s="25" t="b">
        <f t="shared" si="23"/>
        <v>0</v>
      </c>
      <c r="G28" s="30"/>
      <c r="H28" s="25" t="str">
        <f t="shared" si="24"/>
        <v xml:space="preserve"> </v>
      </c>
      <c r="I28" s="25" t="str">
        <f t="shared" si="25"/>
        <v xml:space="preserve"> </v>
      </c>
      <c r="J28" s="25" t="str">
        <f t="shared" si="26"/>
        <v xml:space="preserve"> </v>
      </c>
      <c r="K28" s="25" t="str">
        <f t="shared" si="27"/>
        <v xml:space="preserve"> </v>
      </c>
      <c r="L28" s="25" t="str">
        <f t="shared" si="28"/>
        <v xml:space="preserve"> </v>
      </c>
      <c r="M28" s="29"/>
      <c r="N28" s="25" t="str">
        <f t="shared" si="29"/>
        <v xml:space="preserve"> </v>
      </c>
      <c r="O28" s="25" t="str">
        <f t="shared" si="30"/>
        <v xml:space="preserve"> </v>
      </c>
      <c r="P28" s="25" t="str">
        <f t="shared" si="31"/>
        <v xml:space="preserve"> </v>
      </c>
      <c r="Q28" s="25" t="str">
        <f t="shared" si="32"/>
        <v xml:space="preserve"> </v>
      </c>
      <c r="R28" s="25" t="str">
        <f t="shared" si="33"/>
        <v xml:space="preserve"> </v>
      </c>
      <c r="S28" s="25" t="str">
        <f t="shared" si="34"/>
        <v xml:space="preserve"> </v>
      </c>
      <c r="T28" s="25" t="str">
        <f t="shared" si="35"/>
        <v xml:space="preserve"> </v>
      </c>
      <c r="U28" s="25" t="str">
        <f t="shared" si="36"/>
        <v xml:space="preserve"> </v>
      </c>
      <c r="V28" s="25" t="str">
        <f t="shared" si="37"/>
        <v xml:space="preserve"> </v>
      </c>
      <c r="W28" s="25" t="str">
        <f t="shared" si="38"/>
        <v xml:space="preserve"> </v>
      </c>
      <c r="X28" s="29"/>
      <c r="Y28" s="25" t="str">
        <f t="shared" si="39"/>
        <v xml:space="preserve"> </v>
      </c>
      <c r="Z28" s="25" t="str">
        <f t="shared" si="40"/>
        <v xml:space="preserve"> </v>
      </c>
      <c r="AA28" s="25" t="str">
        <f t="shared" si="41"/>
        <v xml:space="preserve"> </v>
      </c>
      <c r="AB28" s="25" t="str">
        <f t="shared" si="42"/>
        <v xml:space="preserve"> </v>
      </c>
      <c r="AC28" s="25" t="str">
        <f t="shared" si="43"/>
        <v xml:space="preserve"> </v>
      </c>
      <c r="AD28" s="29"/>
    </row>
    <row r="29" spans="1:30" x14ac:dyDescent="0.3">
      <c r="A29" s="83"/>
      <c r="B29" s="83"/>
      <c r="C29" s="29"/>
      <c r="D29" s="25">
        <f>Eokul!L53</f>
        <v>0</v>
      </c>
      <c r="E29" s="25" t="str">
        <f t="shared" si="22"/>
        <v xml:space="preserve"> </v>
      </c>
      <c r="F29" s="25" t="b">
        <f t="shared" si="23"/>
        <v>0</v>
      </c>
      <c r="G29" s="30"/>
      <c r="H29" s="25" t="str">
        <f t="shared" si="24"/>
        <v xml:space="preserve"> </v>
      </c>
      <c r="I29" s="25" t="str">
        <f t="shared" si="25"/>
        <v xml:space="preserve"> </v>
      </c>
      <c r="J29" s="25" t="str">
        <f t="shared" si="26"/>
        <v xml:space="preserve"> </v>
      </c>
      <c r="K29" s="25" t="str">
        <f t="shared" si="27"/>
        <v xml:space="preserve"> </v>
      </c>
      <c r="L29" s="25" t="str">
        <f t="shared" si="28"/>
        <v xml:space="preserve"> </v>
      </c>
      <c r="M29" s="29"/>
      <c r="N29" s="25" t="str">
        <f t="shared" si="29"/>
        <v xml:space="preserve"> </v>
      </c>
      <c r="O29" s="25" t="str">
        <f t="shared" si="30"/>
        <v xml:space="preserve"> </v>
      </c>
      <c r="P29" s="25" t="str">
        <f t="shared" si="31"/>
        <v xml:space="preserve"> </v>
      </c>
      <c r="Q29" s="25" t="str">
        <f t="shared" si="32"/>
        <v xml:space="preserve"> </v>
      </c>
      <c r="R29" s="25" t="str">
        <f t="shared" si="33"/>
        <v xml:space="preserve"> </v>
      </c>
      <c r="S29" s="25" t="str">
        <f t="shared" si="34"/>
        <v xml:space="preserve"> </v>
      </c>
      <c r="T29" s="25" t="str">
        <f t="shared" si="35"/>
        <v xml:space="preserve"> </v>
      </c>
      <c r="U29" s="25" t="str">
        <f t="shared" si="36"/>
        <v xml:space="preserve"> </v>
      </c>
      <c r="V29" s="25" t="str">
        <f t="shared" si="37"/>
        <v xml:space="preserve"> </v>
      </c>
      <c r="W29" s="25" t="str">
        <f t="shared" si="38"/>
        <v xml:space="preserve"> </v>
      </c>
      <c r="X29" s="29"/>
      <c r="Y29" s="25" t="str">
        <f t="shared" si="39"/>
        <v xml:space="preserve"> </v>
      </c>
      <c r="Z29" s="25" t="str">
        <f t="shared" si="40"/>
        <v xml:space="preserve"> </v>
      </c>
      <c r="AA29" s="25" t="str">
        <f t="shared" si="41"/>
        <v xml:space="preserve"> </v>
      </c>
      <c r="AB29" s="25" t="str">
        <f t="shared" si="42"/>
        <v xml:space="preserve"> </v>
      </c>
      <c r="AC29" s="25" t="str">
        <f t="shared" si="43"/>
        <v xml:space="preserve"> </v>
      </c>
      <c r="AD29" s="29"/>
    </row>
    <row r="30" spans="1:30" x14ac:dyDescent="0.3">
      <c r="A30" s="83"/>
      <c r="B30" s="83"/>
      <c r="C30" s="29"/>
      <c r="D30" s="25">
        <f>Eokul!L55</f>
        <v>0</v>
      </c>
      <c r="E30" s="25" t="str">
        <f t="shared" si="22"/>
        <v xml:space="preserve"> </v>
      </c>
      <c r="F30" s="25" t="b">
        <f t="shared" si="23"/>
        <v>0</v>
      </c>
      <c r="G30" s="30"/>
      <c r="H30" s="25" t="str">
        <f t="shared" si="24"/>
        <v xml:space="preserve"> </v>
      </c>
      <c r="I30" s="25" t="str">
        <f t="shared" si="25"/>
        <v xml:space="preserve"> </v>
      </c>
      <c r="J30" s="25" t="str">
        <f t="shared" si="26"/>
        <v xml:space="preserve"> </v>
      </c>
      <c r="K30" s="25" t="str">
        <f t="shared" si="27"/>
        <v xml:space="preserve"> </v>
      </c>
      <c r="L30" s="25" t="str">
        <f t="shared" si="28"/>
        <v xml:space="preserve"> </v>
      </c>
      <c r="M30" s="29"/>
      <c r="N30" s="25" t="str">
        <f t="shared" si="29"/>
        <v xml:space="preserve"> </v>
      </c>
      <c r="O30" s="25" t="str">
        <f t="shared" si="30"/>
        <v xml:space="preserve"> </v>
      </c>
      <c r="P30" s="25" t="str">
        <f t="shared" si="31"/>
        <v xml:space="preserve"> </v>
      </c>
      <c r="Q30" s="25" t="str">
        <f t="shared" si="32"/>
        <v xml:space="preserve"> </v>
      </c>
      <c r="R30" s="25" t="str">
        <f t="shared" si="33"/>
        <v xml:space="preserve"> </v>
      </c>
      <c r="S30" s="25" t="str">
        <f t="shared" si="34"/>
        <v xml:space="preserve"> </v>
      </c>
      <c r="T30" s="25" t="str">
        <f t="shared" si="35"/>
        <v xml:space="preserve"> </v>
      </c>
      <c r="U30" s="25" t="str">
        <f t="shared" si="36"/>
        <v xml:space="preserve"> </v>
      </c>
      <c r="V30" s="25" t="str">
        <f t="shared" si="37"/>
        <v xml:space="preserve"> </v>
      </c>
      <c r="W30" s="25" t="str">
        <f t="shared" si="38"/>
        <v xml:space="preserve"> </v>
      </c>
      <c r="X30" s="29"/>
      <c r="Y30" s="25" t="str">
        <f t="shared" si="39"/>
        <v xml:space="preserve"> </v>
      </c>
      <c r="Z30" s="25" t="str">
        <f t="shared" si="40"/>
        <v xml:space="preserve"> </v>
      </c>
      <c r="AA30" s="25" t="str">
        <f t="shared" si="41"/>
        <v xml:space="preserve"> </v>
      </c>
      <c r="AB30" s="25" t="str">
        <f t="shared" si="42"/>
        <v xml:space="preserve"> </v>
      </c>
      <c r="AC30" s="25" t="str">
        <f t="shared" si="43"/>
        <v xml:space="preserve"> </v>
      </c>
      <c r="AD30" s="29"/>
    </row>
    <row r="31" spans="1:30" x14ac:dyDescent="0.3">
      <c r="A31" s="83"/>
      <c r="B31" s="83"/>
      <c r="C31" s="29"/>
      <c r="D31" s="25">
        <f>Eokul!L57</f>
        <v>0</v>
      </c>
      <c r="E31" s="25" t="str">
        <f t="shared" si="22"/>
        <v xml:space="preserve"> </v>
      </c>
      <c r="F31" s="25" t="b">
        <f t="shared" si="23"/>
        <v>0</v>
      </c>
      <c r="G31" s="30"/>
      <c r="H31" s="25" t="str">
        <f t="shared" si="24"/>
        <v xml:space="preserve"> </v>
      </c>
      <c r="I31" s="25" t="str">
        <f t="shared" si="25"/>
        <v xml:space="preserve"> </v>
      </c>
      <c r="J31" s="25" t="str">
        <f t="shared" si="26"/>
        <v xml:space="preserve"> </v>
      </c>
      <c r="K31" s="25" t="str">
        <f t="shared" si="27"/>
        <v xml:space="preserve"> </v>
      </c>
      <c r="L31" s="25" t="str">
        <f t="shared" si="28"/>
        <v xml:space="preserve"> </v>
      </c>
      <c r="M31" s="29"/>
      <c r="N31" s="25" t="str">
        <f t="shared" si="29"/>
        <v xml:space="preserve"> </v>
      </c>
      <c r="O31" s="25" t="str">
        <f t="shared" si="30"/>
        <v xml:space="preserve"> </v>
      </c>
      <c r="P31" s="25" t="str">
        <f t="shared" si="31"/>
        <v xml:space="preserve"> </v>
      </c>
      <c r="Q31" s="25" t="str">
        <f t="shared" si="32"/>
        <v xml:space="preserve"> </v>
      </c>
      <c r="R31" s="25" t="str">
        <f t="shared" si="33"/>
        <v xml:space="preserve"> </v>
      </c>
      <c r="S31" s="25" t="str">
        <f t="shared" si="34"/>
        <v xml:space="preserve"> </v>
      </c>
      <c r="T31" s="25" t="str">
        <f t="shared" si="35"/>
        <v xml:space="preserve"> </v>
      </c>
      <c r="U31" s="25" t="str">
        <f t="shared" si="36"/>
        <v xml:space="preserve"> </v>
      </c>
      <c r="V31" s="25" t="str">
        <f t="shared" si="37"/>
        <v xml:space="preserve"> </v>
      </c>
      <c r="W31" s="25" t="str">
        <f t="shared" si="38"/>
        <v xml:space="preserve"> </v>
      </c>
      <c r="X31" s="29"/>
      <c r="Y31" s="25" t="str">
        <f t="shared" si="39"/>
        <v xml:space="preserve"> </v>
      </c>
      <c r="Z31" s="25" t="str">
        <f t="shared" si="40"/>
        <v xml:space="preserve"> </v>
      </c>
      <c r="AA31" s="25" t="str">
        <f t="shared" si="41"/>
        <v xml:space="preserve"> </v>
      </c>
      <c r="AB31" s="25" t="str">
        <f t="shared" si="42"/>
        <v xml:space="preserve"> </v>
      </c>
      <c r="AC31" s="25" t="str">
        <f t="shared" si="43"/>
        <v xml:space="preserve"> </v>
      </c>
      <c r="AD31" s="29"/>
    </row>
    <row r="32" spans="1:30" x14ac:dyDescent="0.3">
      <c r="A32" s="83"/>
      <c r="B32" s="83"/>
      <c r="C32" s="29"/>
      <c r="D32" s="25">
        <f>Eokul!L59</f>
        <v>0</v>
      </c>
      <c r="E32" s="25" t="str">
        <f t="shared" si="22"/>
        <v xml:space="preserve"> </v>
      </c>
      <c r="F32" s="25" t="b">
        <f t="shared" si="23"/>
        <v>0</v>
      </c>
      <c r="G32" s="30"/>
      <c r="H32" s="25" t="str">
        <f t="shared" si="24"/>
        <v xml:space="preserve"> </v>
      </c>
      <c r="I32" s="25" t="str">
        <f t="shared" si="25"/>
        <v xml:space="preserve"> </v>
      </c>
      <c r="J32" s="25" t="str">
        <f t="shared" si="26"/>
        <v xml:space="preserve"> </v>
      </c>
      <c r="K32" s="25" t="str">
        <f t="shared" si="27"/>
        <v xml:space="preserve"> </v>
      </c>
      <c r="L32" s="25" t="str">
        <f t="shared" si="28"/>
        <v xml:space="preserve"> </v>
      </c>
      <c r="M32" s="29"/>
      <c r="N32" s="25" t="str">
        <f t="shared" si="29"/>
        <v xml:space="preserve"> </v>
      </c>
      <c r="O32" s="25" t="str">
        <f t="shared" si="30"/>
        <v xml:space="preserve"> </v>
      </c>
      <c r="P32" s="25" t="str">
        <f t="shared" si="31"/>
        <v xml:space="preserve"> </v>
      </c>
      <c r="Q32" s="25" t="str">
        <f t="shared" si="32"/>
        <v xml:space="preserve"> </v>
      </c>
      <c r="R32" s="25" t="str">
        <f t="shared" si="33"/>
        <v xml:space="preserve"> </v>
      </c>
      <c r="S32" s="25" t="str">
        <f t="shared" si="34"/>
        <v xml:space="preserve"> </v>
      </c>
      <c r="T32" s="25" t="str">
        <f t="shared" si="35"/>
        <v xml:space="preserve"> </v>
      </c>
      <c r="U32" s="25" t="str">
        <f t="shared" si="36"/>
        <v xml:space="preserve"> </v>
      </c>
      <c r="V32" s="25" t="str">
        <f t="shared" si="37"/>
        <v xml:space="preserve"> </v>
      </c>
      <c r="W32" s="25" t="str">
        <f t="shared" si="38"/>
        <v xml:space="preserve"> </v>
      </c>
      <c r="X32" s="29"/>
      <c r="Y32" s="25" t="str">
        <f t="shared" si="39"/>
        <v xml:space="preserve"> </v>
      </c>
      <c r="Z32" s="25" t="str">
        <f t="shared" si="40"/>
        <v xml:space="preserve"> </v>
      </c>
      <c r="AA32" s="25" t="str">
        <f t="shared" si="41"/>
        <v xml:space="preserve"> </v>
      </c>
      <c r="AB32" s="25" t="str">
        <f t="shared" si="42"/>
        <v xml:space="preserve"> </v>
      </c>
      <c r="AC32" s="25" t="str">
        <f t="shared" si="43"/>
        <v xml:space="preserve"> </v>
      </c>
      <c r="AD32" s="29"/>
    </row>
    <row r="33" spans="1:30" x14ac:dyDescent="0.3">
      <c r="A33" s="83"/>
      <c r="B33" s="83"/>
      <c r="C33" s="29"/>
      <c r="D33" s="25">
        <f>Eokul!L61</f>
        <v>0</v>
      </c>
      <c r="E33" s="25" t="str">
        <f t="shared" si="22"/>
        <v xml:space="preserve"> </v>
      </c>
      <c r="F33" s="25" t="b">
        <f t="shared" si="23"/>
        <v>0</v>
      </c>
      <c r="G33" s="30"/>
      <c r="H33" s="25" t="str">
        <f t="shared" si="24"/>
        <v xml:space="preserve"> </v>
      </c>
      <c r="I33" s="25" t="str">
        <f t="shared" si="25"/>
        <v xml:space="preserve"> </v>
      </c>
      <c r="J33" s="25" t="str">
        <f t="shared" si="26"/>
        <v xml:space="preserve"> </v>
      </c>
      <c r="K33" s="25" t="str">
        <f t="shared" si="27"/>
        <v xml:space="preserve"> </v>
      </c>
      <c r="L33" s="25" t="str">
        <f t="shared" si="28"/>
        <v xml:space="preserve"> </v>
      </c>
      <c r="M33" s="29"/>
      <c r="N33" s="25" t="str">
        <f t="shared" si="29"/>
        <v xml:space="preserve"> </v>
      </c>
      <c r="O33" s="25" t="str">
        <f t="shared" si="30"/>
        <v xml:space="preserve"> </v>
      </c>
      <c r="P33" s="25" t="str">
        <f t="shared" si="31"/>
        <v xml:space="preserve"> </v>
      </c>
      <c r="Q33" s="25" t="str">
        <f t="shared" si="32"/>
        <v xml:space="preserve"> </v>
      </c>
      <c r="R33" s="25" t="str">
        <f t="shared" si="33"/>
        <v xml:space="preserve"> </v>
      </c>
      <c r="S33" s="25" t="str">
        <f t="shared" si="34"/>
        <v xml:space="preserve"> </v>
      </c>
      <c r="T33" s="25" t="str">
        <f t="shared" si="35"/>
        <v xml:space="preserve"> </v>
      </c>
      <c r="U33" s="25" t="str">
        <f t="shared" si="36"/>
        <v xml:space="preserve"> </v>
      </c>
      <c r="V33" s="25" t="str">
        <f t="shared" si="37"/>
        <v xml:space="preserve"> </v>
      </c>
      <c r="W33" s="25" t="str">
        <f t="shared" si="38"/>
        <v xml:space="preserve"> </v>
      </c>
      <c r="X33" s="29"/>
      <c r="Y33" s="25" t="str">
        <f t="shared" si="39"/>
        <v xml:space="preserve"> </v>
      </c>
      <c r="Z33" s="25" t="str">
        <f t="shared" si="40"/>
        <v xml:space="preserve"> </v>
      </c>
      <c r="AA33" s="25" t="str">
        <f t="shared" si="41"/>
        <v xml:space="preserve"> </v>
      </c>
      <c r="AB33" s="25" t="str">
        <f t="shared" si="42"/>
        <v xml:space="preserve"> </v>
      </c>
      <c r="AC33" s="25" t="str">
        <f t="shared" si="43"/>
        <v xml:space="preserve"> </v>
      </c>
      <c r="AD33" s="29"/>
    </row>
    <row r="34" spans="1:30" x14ac:dyDescent="0.3">
      <c r="A34" s="83"/>
      <c r="B34" s="83"/>
      <c r="C34" s="29"/>
      <c r="D34" s="25">
        <f>Eokul!L63</f>
        <v>0</v>
      </c>
      <c r="E34" s="25" t="str">
        <f t="shared" si="22"/>
        <v xml:space="preserve"> </v>
      </c>
      <c r="F34" s="25" t="b">
        <f t="shared" si="23"/>
        <v>0</v>
      </c>
      <c r="G34" s="30"/>
      <c r="H34" s="25" t="str">
        <f t="shared" si="24"/>
        <v xml:space="preserve"> </v>
      </c>
      <c r="I34" s="25" t="str">
        <f t="shared" si="25"/>
        <v xml:space="preserve"> </v>
      </c>
      <c r="J34" s="25" t="str">
        <f t="shared" si="26"/>
        <v xml:space="preserve"> </v>
      </c>
      <c r="K34" s="25" t="str">
        <f t="shared" si="27"/>
        <v xml:space="preserve"> </v>
      </c>
      <c r="L34" s="25" t="str">
        <f t="shared" si="28"/>
        <v xml:space="preserve"> </v>
      </c>
      <c r="M34" s="29"/>
      <c r="N34" s="25" t="str">
        <f t="shared" si="29"/>
        <v xml:space="preserve"> </v>
      </c>
      <c r="O34" s="25" t="str">
        <f t="shared" si="30"/>
        <v xml:space="preserve"> </v>
      </c>
      <c r="P34" s="25" t="str">
        <f t="shared" si="31"/>
        <v xml:space="preserve"> </v>
      </c>
      <c r="Q34" s="25" t="str">
        <f t="shared" si="32"/>
        <v xml:space="preserve"> </v>
      </c>
      <c r="R34" s="25" t="str">
        <f t="shared" si="33"/>
        <v xml:space="preserve"> </v>
      </c>
      <c r="S34" s="25" t="str">
        <f t="shared" si="34"/>
        <v xml:space="preserve"> </v>
      </c>
      <c r="T34" s="25" t="str">
        <f t="shared" si="35"/>
        <v xml:space="preserve"> </v>
      </c>
      <c r="U34" s="25" t="str">
        <f t="shared" si="36"/>
        <v xml:space="preserve"> </v>
      </c>
      <c r="V34" s="25" t="str">
        <f t="shared" si="37"/>
        <v xml:space="preserve"> </v>
      </c>
      <c r="W34" s="25" t="str">
        <f t="shared" si="38"/>
        <v xml:space="preserve"> </v>
      </c>
      <c r="X34" s="29"/>
      <c r="Y34" s="25" t="str">
        <f t="shared" si="39"/>
        <v xml:space="preserve"> </v>
      </c>
      <c r="Z34" s="25" t="str">
        <f t="shared" si="40"/>
        <v xml:space="preserve"> </v>
      </c>
      <c r="AA34" s="25" t="str">
        <f t="shared" si="41"/>
        <v xml:space="preserve"> </v>
      </c>
      <c r="AB34" s="25" t="str">
        <f t="shared" si="42"/>
        <v xml:space="preserve"> </v>
      </c>
      <c r="AC34" s="25" t="str">
        <f t="shared" si="43"/>
        <v xml:space="preserve"> </v>
      </c>
      <c r="AD34" s="29"/>
    </row>
    <row r="35" spans="1:30" x14ac:dyDescent="0.3">
      <c r="A35" s="83"/>
      <c r="B35" s="83"/>
      <c r="C35" s="29"/>
      <c r="D35" s="25">
        <f>Eokul!L65</f>
        <v>0</v>
      </c>
      <c r="E35" s="25" t="str">
        <f t="shared" si="22"/>
        <v xml:space="preserve"> </v>
      </c>
      <c r="F35" s="25" t="b">
        <f t="shared" si="23"/>
        <v>0</v>
      </c>
      <c r="G35" s="30"/>
      <c r="H35" s="25" t="str">
        <f t="shared" si="24"/>
        <v xml:space="preserve"> </v>
      </c>
      <c r="I35" s="25" t="str">
        <f t="shared" si="25"/>
        <v xml:space="preserve"> </v>
      </c>
      <c r="J35" s="25" t="str">
        <f t="shared" si="26"/>
        <v xml:space="preserve"> </v>
      </c>
      <c r="K35" s="25" t="str">
        <f t="shared" si="27"/>
        <v xml:space="preserve"> </v>
      </c>
      <c r="L35" s="25" t="str">
        <f t="shared" si="28"/>
        <v xml:space="preserve"> </v>
      </c>
      <c r="M35" s="29"/>
      <c r="N35" s="25" t="str">
        <f t="shared" si="29"/>
        <v xml:space="preserve"> </v>
      </c>
      <c r="O35" s="25" t="str">
        <f t="shared" si="30"/>
        <v xml:space="preserve"> </v>
      </c>
      <c r="P35" s="25" t="str">
        <f t="shared" si="31"/>
        <v xml:space="preserve"> </v>
      </c>
      <c r="Q35" s="25" t="str">
        <f t="shared" si="32"/>
        <v xml:space="preserve"> </v>
      </c>
      <c r="R35" s="25" t="str">
        <f t="shared" si="33"/>
        <v xml:space="preserve"> </v>
      </c>
      <c r="S35" s="25" t="str">
        <f t="shared" si="34"/>
        <v xml:space="preserve"> </v>
      </c>
      <c r="T35" s="25" t="str">
        <f t="shared" si="35"/>
        <v xml:space="preserve"> </v>
      </c>
      <c r="U35" s="25" t="str">
        <f t="shared" si="36"/>
        <v xml:space="preserve"> </v>
      </c>
      <c r="V35" s="25" t="str">
        <f t="shared" si="37"/>
        <v xml:space="preserve"> </v>
      </c>
      <c r="W35" s="25" t="str">
        <f t="shared" si="38"/>
        <v xml:space="preserve"> </v>
      </c>
      <c r="X35" s="29"/>
      <c r="Y35" s="25" t="str">
        <f t="shared" si="39"/>
        <v xml:space="preserve"> </v>
      </c>
      <c r="Z35" s="25" t="str">
        <f t="shared" si="40"/>
        <v xml:space="preserve"> </v>
      </c>
      <c r="AA35" s="25" t="str">
        <f t="shared" si="41"/>
        <v xml:space="preserve"> </v>
      </c>
      <c r="AB35" s="25" t="str">
        <f t="shared" si="42"/>
        <v xml:space="preserve"> </v>
      </c>
      <c r="AC35" s="25" t="str">
        <f t="shared" si="43"/>
        <v xml:space="preserve"> </v>
      </c>
      <c r="AD35" s="29"/>
    </row>
    <row r="36" spans="1:30" x14ac:dyDescent="0.3">
      <c r="A36" s="83"/>
      <c r="B36" s="83"/>
      <c r="C36" s="29"/>
      <c r="D36" s="25">
        <f>Eokul!L67</f>
        <v>0</v>
      </c>
      <c r="E36" s="25" t="str">
        <f t="shared" si="22"/>
        <v xml:space="preserve"> </v>
      </c>
      <c r="F36" s="25" t="b">
        <f t="shared" si="23"/>
        <v>0</v>
      </c>
      <c r="G36" s="30"/>
      <c r="H36" s="25" t="str">
        <f t="shared" si="24"/>
        <v xml:space="preserve"> </v>
      </c>
      <c r="I36" s="25" t="str">
        <f t="shared" si="25"/>
        <v xml:space="preserve"> </v>
      </c>
      <c r="J36" s="25" t="str">
        <f t="shared" si="26"/>
        <v xml:space="preserve"> </v>
      </c>
      <c r="K36" s="25" t="str">
        <f t="shared" si="27"/>
        <v xml:space="preserve"> </v>
      </c>
      <c r="L36" s="25" t="str">
        <f t="shared" si="28"/>
        <v xml:space="preserve"> </v>
      </c>
      <c r="M36" s="29"/>
      <c r="N36" s="25" t="str">
        <f t="shared" si="29"/>
        <v xml:space="preserve"> </v>
      </c>
      <c r="O36" s="25" t="str">
        <f t="shared" si="30"/>
        <v xml:space="preserve"> </v>
      </c>
      <c r="P36" s="25" t="str">
        <f t="shared" si="31"/>
        <v xml:space="preserve"> </v>
      </c>
      <c r="Q36" s="25" t="str">
        <f t="shared" si="32"/>
        <v xml:space="preserve"> </v>
      </c>
      <c r="R36" s="25" t="str">
        <f t="shared" si="33"/>
        <v xml:space="preserve"> </v>
      </c>
      <c r="S36" s="25" t="str">
        <f t="shared" si="34"/>
        <v xml:space="preserve"> </v>
      </c>
      <c r="T36" s="25" t="str">
        <f t="shared" si="35"/>
        <v xml:space="preserve"> </v>
      </c>
      <c r="U36" s="25" t="str">
        <f t="shared" si="36"/>
        <v xml:space="preserve"> </v>
      </c>
      <c r="V36" s="25" t="str">
        <f t="shared" si="37"/>
        <v xml:space="preserve"> </v>
      </c>
      <c r="W36" s="25" t="str">
        <f t="shared" si="38"/>
        <v xml:space="preserve"> </v>
      </c>
      <c r="X36" s="29"/>
      <c r="Y36" s="25" t="str">
        <f t="shared" si="39"/>
        <v xml:space="preserve"> </v>
      </c>
      <c r="Z36" s="25" t="str">
        <f t="shared" si="40"/>
        <v xml:space="preserve"> </v>
      </c>
      <c r="AA36" s="25" t="str">
        <f t="shared" si="41"/>
        <v xml:space="preserve"> </v>
      </c>
      <c r="AB36" s="25" t="str">
        <f t="shared" si="42"/>
        <v xml:space="preserve"> </v>
      </c>
      <c r="AC36" s="25" t="str">
        <f t="shared" si="43"/>
        <v xml:space="preserve"> </v>
      </c>
      <c r="AD36" s="29"/>
    </row>
    <row r="37" spans="1:30" x14ac:dyDescent="0.3">
      <c r="A37" s="83"/>
      <c r="B37" s="83"/>
      <c r="C37" s="29"/>
      <c r="D37" s="25">
        <f>Eokul!L69</f>
        <v>0</v>
      </c>
      <c r="E37" s="25" t="str">
        <f t="shared" si="22"/>
        <v xml:space="preserve"> </v>
      </c>
      <c r="F37" s="25" t="b">
        <f t="shared" si="23"/>
        <v>0</v>
      </c>
      <c r="G37" s="30"/>
      <c r="H37" s="25" t="str">
        <f t="shared" si="24"/>
        <v xml:space="preserve"> </v>
      </c>
      <c r="I37" s="25" t="str">
        <f t="shared" si="25"/>
        <v xml:space="preserve"> </v>
      </c>
      <c r="J37" s="25" t="str">
        <f t="shared" si="26"/>
        <v xml:space="preserve"> </v>
      </c>
      <c r="K37" s="25" t="str">
        <f t="shared" si="27"/>
        <v xml:space="preserve"> </v>
      </c>
      <c r="L37" s="25" t="str">
        <f t="shared" si="28"/>
        <v xml:space="preserve"> </v>
      </c>
      <c r="M37" s="29"/>
      <c r="N37" s="25" t="str">
        <f t="shared" si="29"/>
        <v xml:space="preserve"> </v>
      </c>
      <c r="O37" s="25" t="str">
        <f t="shared" si="30"/>
        <v xml:space="preserve"> </v>
      </c>
      <c r="P37" s="25" t="str">
        <f t="shared" si="31"/>
        <v xml:space="preserve"> </v>
      </c>
      <c r="Q37" s="25" t="str">
        <f t="shared" si="32"/>
        <v xml:space="preserve"> </v>
      </c>
      <c r="R37" s="25" t="str">
        <f t="shared" si="33"/>
        <v xml:space="preserve"> </v>
      </c>
      <c r="S37" s="25" t="str">
        <f t="shared" si="34"/>
        <v xml:space="preserve"> </v>
      </c>
      <c r="T37" s="25" t="str">
        <f t="shared" si="35"/>
        <v xml:space="preserve"> </v>
      </c>
      <c r="U37" s="25" t="str">
        <f t="shared" si="36"/>
        <v xml:space="preserve"> </v>
      </c>
      <c r="V37" s="25" t="str">
        <f t="shared" si="37"/>
        <v xml:space="preserve"> </v>
      </c>
      <c r="W37" s="25" t="str">
        <f t="shared" si="38"/>
        <v xml:space="preserve"> </v>
      </c>
      <c r="X37" s="29"/>
      <c r="Y37" s="25" t="str">
        <f t="shared" si="39"/>
        <v xml:space="preserve"> </v>
      </c>
      <c r="Z37" s="25" t="str">
        <f t="shared" si="40"/>
        <v xml:space="preserve"> </v>
      </c>
      <c r="AA37" s="25" t="str">
        <f t="shared" si="41"/>
        <v xml:space="preserve"> </v>
      </c>
      <c r="AB37" s="25" t="str">
        <f t="shared" si="42"/>
        <v xml:space="preserve"> </v>
      </c>
      <c r="AC37" s="25" t="str">
        <f t="shared" si="43"/>
        <v xml:space="preserve"> </v>
      </c>
      <c r="AD37" s="29"/>
    </row>
    <row r="38" spans="1:30" x14ac:dyDescent="0.3">
      <c r="A38" s="83"/>
      <c r="B38" s="83"/>
      <c r="C38" s="29"/>
      <c r="D38" s="25">
        <f>Eokul!L71</f>
        <v>0</v>
      </c>
      <c r="E38" s="25" t="str">
        <f t="shared" si="22"/>
        <v xml:space="preserve"> </v>
      </c>
      <c r="F38" s="25" t="b">
        <f t="shared" si="23"/>
        <v>0</v>
      </c>
      <c r="G38" s="30"/>
      <c r="H38" s="25" t="str">
        <f t="shared" si="24"/>
        <v xml:space="preserve"> </v>
      </c>
      <c r="I38" s="25" t="str">
        <f t="shared" si="25"/>
        <v xml:space="preserve"> </v>
      </c>
      <c r="J38" s="25" t="str">
        <f t="shared" si="26"/>
        <v xml:space="preserve"> </v>
      </c>
      <c r="K38" s="25" t="str">
        <f t="shared" si="27"/>
        <v xml:space="preserve"> </v>
      </c>
      <c r="L38" s="25" t="str">
        <f t="shared" si="28"/>
        <v xml:space="preserve"> </v>
      </c>
      <c r="M38" s="29"/>
      <c r="N38" s="25" t="str">
        <f t="shared" si="29"/>
        <v xml:space="preserve"> </v>
      </c>
      <c r="O38" s="25" t="str">
        <f t="shared" si="30"/>
        <v xml:space="preserve"> </v>
      </c>
      <c r="P38" s="25" t="str">
        <f t="shared" si="31"/>
        <v xml:space="preserve"> </v>
      </c>
      <c r="Q38" s="25" t="str">
        <f t="shared" si="32"/>
        <v xml:space="preserve"> </v>
      </c>
      <c r="R38" s="25" t="str">
        <f t="shared" si="33"/>
        <v xml:space="preserve"> </v>
      </c>
      <c r="S38" s="25" t="str">
        <f t="shared" si="34"/>
        <v xml:space="preserve"> </v>
      </c>
      <c r="T38" s="25" t="str">
        <f t="shared" si="35"/>
        <v xml:space="preserve"> </v>
      </c>
      <c r="U38" s="25" t="str">
        <f t="shared" si="36"/>
        <v xml:space="preserve"> </v>
      </c>
      <c r="V38" s="25" t="str">
        <f t="shared" si="37"/>
        <v xml:space="preserve"> </v>
      </c>
      <c r="W38" s="25" t="str">
        <f t="shared" si="38"/>
        <v xml:space="preserve"> </v>
      </c>
      <c r="X38" s="29"/>
      <c r="Y38" s="25" t="str">
        <f t="shared" si="39"/>
        <v xml:space="preserve"> </v>
      </c>
      <c r="Z38" s="25" t="str">
        <f t="shared" si="40"/>
        <v xml:space="preserve"> </v>
      </c>
      <c r="AA38" s="25" t="str">
        <f t="shared" si="41"/>
        <v xml:space="preserve"> </v>
      </c>
      <c r="AB38" s="25" t="str">
        <f t="shared" si="42"/>
        <v xml:space="preserve"> </v>
      </c>
      <c r="AC38" s="25" t="str">
        <f t="shared" si="43"/>
        <v xml:space="preserve"> </v>
      </c>
      <c r="AD38" s="29"/>
    </row>
    <row r="39" spans="1:30" x14ac:dyDescent="0.3">
      <c r="A39" s="83"/>
      <c r="B39" s="83"/>
      <c r="C39" s="29"/>
      <c r="D39" s="25">
        <f>Eokul!L73</f>
        <v>0</v>
      </c>
      <c r="E39" s="25" t="str">
        <f t="shared" si="22"/>
        <v xml:space="preserve"> </v>
      </c>
      <c r="F39" s="25" t="b">
        <f t="shared" si="23"/>
        <v>0</v>
      </c>
      <c r="G39" s="30"/>
      <c r="H39" s="25" t="str">
        <f t="shared" si="24"/>
        <v xml:space="preserve"> </v>
      </c>
      <c r="I39" s="25" t="str">
        <f t="shared" si="25"/>
        <v xml:space="preserve"> </v>
      </c>
      <c r="J39" s="25" t="str">
        <f t="shared" si="26"/>
        <v xml:space="preserve"> </v>
      </c>
      <c r="K39" s="25" t="str">
        <f t="shared" si="27"/>
        <v xml:space="preserve"> </v>
      </c>
      <c r="L39" s="25" t="str">
        <f t="shared" si="28"/>
        <v xml:space="preserve"> </v>
      </c>
      <c r="M39" s="29"/>
      <c r="N39" s="25" t="str">
        <f t="shared" si="29"/>
        <v xml:space="preserve"> </v>
      </c>
      <c r="O39" s="25" t="str">
        <f t="shared" si="30"/>
        <v xml:space="preserve"> </v>
      </c>
      <c r="P39" s="25" t="str">
        <f t="shared" si="31"/>
        <v xml:space="preserve"> </v>
      </c>
      <c r="Q39" s="25" t="str">
        <f t="shared" si="32"/>
        <v xml:space="preserve"> </v>
      </c>
      <c r="R39" s="25" t="str">
        <f t="shared" si="33"/>
        <v xml:space="preserve"> </v>
      </c>
      <c r="S39" s="25" t="str">
        <f t="shared" si="34"/>
        <v xml:space="preserve"> </v>
      </c>
      <c r="T39" s="25" t="str">
        <f t="shared" si="35"/>
        <v xml:space="preserve"> </v>
      </c>
      <c r="U39" s="25" t="str">
        <f t="shared" si="36"/>
        <v xml:space="preserve"> </v>
      </c>
      <c r="V39" s="25" t="str">
        <f t="shared" si="37"/>
        <v xml:space="preserve"> </v>
      </c>
      <c r="W39" s="25" t="str">
        <f t="shared" si="38"/>
        <v xml:space="preserve"> </v>
      </c>
      <c r="X39" s="29"/>
      <c r="Y39" s="25" t="str">
        <f t="shared" si="39"/>
        <v xml:space="preserve"> </v>
      </c>
      <c r="Z39" s="25" t="str">
        <f t="shared" si="40"/>
        <v xml:space="preserve"> </v>
      </c>
      <c r="AA39" s="25" t="str">
        <f t="shared" si="41"/>
        <v xml:space="preserve"> </v>
      </c>
      <c r="AB39" s="25" t="str">
        <f t="shared" si="42"/>
        <v xml:space="preserve"> </v>
      </c>
      <c r="AC39" s="25" t="str">
        <f t="shared" si="43"/>
        <v xml:space="preserve"> </v>
      </c>
      <c r="AD39" s="29"/>
    </row>
    <row r="40" spans="1:30" x14ac:dyDescent="0.3">
      <c r="A40" s="83"/>
      <c r="B40" s="83"/>
      <c r="C40" s="29"/>
      <c r="D40" s="25">
        <f>Eokul!L75</f>
        <v>0</v>
      </c>
      <c r="E40" s="25" t="str">
        <f t="shared" si="22"/>
        <v xml:space="preserve"> </v>
      </c>
      <c r="F40" s="25" t="b">
        <f t="shared" si="23"/>
        <v>0</v>
      </c>
      <c r="G40" s="30"/>
      <c r="H40" s="25" t="str">
        <f t="shared" si="24"/>
        <v xml:space="preserve"> </v>
      </c>
      <c r="I40" s="25" t="str">
        <f t="shared" si="25"/>
        <v xml:space="preserve"> </v>
      </c>
      <c r="J40" s="25" t="str">
        <f t="shared" si="26"/>
        <v xml:space="preserve"> </v>
      </c>
      <c r="K40" s="25" t="str">
        <f t="shared" si="27"/>
        <v xml:space="preserve"> </v>
      </c>
      <c r="L40" s="25" t="str">
        <f t="shared" si="28"/>
        <v xml:space="preserve"> </v>
      </c>
      <c r="M40" s="29"/>
      <c r="N40" s="25" t="str">
        <f t="shared" si="29"/>
        <v xml:space="preserve"> </v>
      </c>
      <c r="O40" s="25" t="str">
        <f t="shared" si="30"/>
        <v xml:space="preserve"> </v>
      </c>
      <c r="P40" s="25" t="str">
        <f t="shared" si="31"/>
        <v xml:space="preserve"> </v>
      </c>
      <c r="Q40" s="25" t="str">
        <f t="shared" si="32"/>
        <v xml:space="preserve"> </v>
      </c>
      <c r="R40" s="25" t="str">
        <f t="shared" si="33"/>
        <v xml:space="preserve"> </v>
      </c>
      <c r="S40" s="25" t="str">
        <f t="shared" si="34"/>
        <v xml:space="preserve"> </v>
      </c>
      <c r="T40" s="25" t="str">
        <f t="shared" si="35"/>
        <v xml:space="preserve"> </v>
      </c>
      <c r="U40" s="25" t="str">
        <f t="shared" si="36"/>
        <v xml:space="preserve"> </v>
      </c>
      <c r="V40" s="25" t="str">
        <f t="shared" si="37"/>
        <v xml:space="preserve"> </v>
      </c>
      <c r="W40" s="25" t="str">
        <f t="shared" si="38"/>
        <v xml:space="preserve"> </v>
      </c>
      <c r="X40" s="29"/>
      <c r="Y40" s="25" t="str">
        <f t="shared" si="39"/>
        <v xml:space="preserve"> </v>
      </c>
      <c r="Z40" s="25" t="str">
        <f t="shared" si="40"/>
        <v xml:space="preserve"> </v>
      </c>
      <c r="AA40" s="25" t="str">
        <f t="shared" si="41"/>
        <v xml:space="preserve"> </v>
      </c>
      <c r="AB40" s="25" t="str">
        <f t="shared" si="42"/>
        <v xml:space="preserve"> </v>
      </c>
      <c r="AC40" s="25" t="str">
        <f t="shared" si="43"/>
        <v xml:space="preserve"> </v>
      </c>
      <c r="AD40" s="29"/>
    </row>
    <row r="41" spans="1:30" x14ac:dyDescent="0.3">
      <c r="A41" s="83"/>
      <c r="B41" s="83"/>
      <c r="C41" s="29"/>
      <c r="D41" s="25">
        <f>Eokul!L77</f>
        <v>0</v>
      </c>
      <c r="E41" s="25" t="str">
        <f t="shared" si="22"/>
        <v xml:space="preserve"> </v>
      </c>
      <c r="F41" s="25" t="b">
        <f t="shared" si="23"/>
        <v>0</v>
      </c>
      <c r="G41" s="30"/>
      <c r="H41" s="25" t="str">
        <f t="shared" si="24"/>
        <v xml:space="preserve"> </v>
      </c>
      <c r="I41" s="25" t="str">
        <f t="shared" si="25"/>
        <v xml:space="preserve"> </v>
      </c>
      <c r="J41" s="25" t="str">
        <f t="shared" si="26"/>
        <v xml:space="preserve"> </v>
      </c>
      <c r="K41" s="25" t="str">
        <f t="shared" si="27"/>
        <v xml:space="preserve"> </v>
      </c>
      <c r="L41" s="25" t="str">
        <f t="shared" si="28"/>
        <v xml:space="preserve"> </v>
      </c>
      <c r="M41" s="29"/>
      <c r="N41" s="25" t="str">
        <f t="shared" si="29"/>
        <v xml:space="preserve"> </v>
      </c>
      <c r="O41" s="25" t="str">
        <f t="shared" si="30"/>
        <v xml:space="preserve"> </v>
      </c>
      <c r="P41" s="25" t="str">
        <f t="shared" si="31"/>
        <v xml:space="preserve"> </v>
      </c>
      <c r="Q41" s="25" t="str">
        <f t="shared" si="32"/>
        <v xml:space="preserve"> </v>
      </c>
      <c r="R41" s="25" t="str">
        <f t="shared" si="33"/>
        <v xml:space="preserve"> </v>
      </c>
      <c r="S41" s="25" t="str">
        <f t="shared" si="34"/>
        <v xml:space="preserve"> </v>
      </c>
      <c r="T41" s="25" t="str">
        <f t="shared" si="35"/>
        <v xml:space="preserve"> </v>
      </c>
      <c r="U41" s="25" t="str">
        <f t="shared" si="36"/>
        <v xml:space="preserve"> </v>
      </c>
      <c r="V41" s="25" t="str">
        <f t="shared" si="37"/>
        <v xml:space="preserve"> </v>
      </c>
      <c r="W41" s="25" t="str">
        <f t="shared" si="38"/>
        <v xml:space="preserve"> </v>
      </c>
      <c r="X41" s="29"/>
      <c r="Y41" s="25" t="str">
        <f t="shared" si="39"/>
        <v xml:space="preserve"> </v>
      </c>
      <c r="Z41" s="25" t="str">
        <f t="shared" si="40"/>
        <v xml:space="preserve"> </v>
      </c>
      <c r="AA41" s="25" t="str">
        <f t="shared" si="41"/>
        <v xml:space="preserve"> </v>
      </c>
      <c r="AB41" s="25" t="str">
        <f t="shared" si="42"/>
        <v xml:space="preserve"> </v>
      </c>
      <c r="AC41" s="25" t="str">
        <f t="shared" si="43"/>
        <v xml:space="preserve"> </v>
      </c>
      <c r="AD41" s="29"/>
    </row>
    <row r="42" spans="1:30" x14ac:dyDescent="0.3">
      <c r="A42" s="83"/>
      <c r="B42" s="83"/>
      <c r="C42" s="29"/>
      <c r="D42" s="25">
        <f>Eokul!L79</f>
        <v>0</v>
      </c>
      <c r="E42" s="25" t="str">
        <f t="shared" si="22"/>
        <v xml:space="preserve"> </v>
      </c>
      <c r="F42" s="25" t="b">
        <f t="shared" si="23"/>
        <v>0</v>
      </c>
      <c r="G42" s="30"/>
      <c r="H42" s="25" t="str">
        <f t="shared" si="24"/>
        <v xml:space="preserve"> </v>
      </c>
      <c r="I42" s="25" t="str">
        <f t="shared" si="25"/>
        <v xml:space="preserve"> </v>
      </c>
      <c r="J42" s="25" t="str">
        <f t="shared" si="26"/>
        <v xml:space="preserve"> </v>
      </c>
      <c r="K42" s="25" t="str">
        <f t="shared" si="27"/>
        <v xml:space="preserve"> </v>
      </c>
      <c r="L42" s="25" t="str">
        <f t="shared" si="28"/>
        <v xml:space="preserve"> </v>
      </c>
      <c r="M42" s="29"/>
      <c r="N42" s="25" t="str">
        <f t="shared" si="29"/>
        <v xml:space="preserve"> </v>
      </c>
      <c r="O42" s="25" t="str">
        <f t="shared" si="30"/>
        <v xml:space="preserve"> </v>
      </c>
      <c r="P42" s="25" t="str">
        <f t="shared" si="31"/>
        <v xml:space="preserve"> </v>
      </c>
      <c r="Q42" s="25" t="str">
        <f t="shared" si="32"/>
        <v xml:space="preserve"> </v>
      </c>
      <c r="R42" s="25" t="str">
        <f t="shared" si="33"/>
        <v xml:space="preserve"> </v>
      </c>
      <c r="S42" s="25" t="str">
        <f t="shared" si="34"/>
        <v xml:space="preserve"> </v>
      </c>
      <c r="T42" s="25" t="str">
        <f t="shared" si="35"/>
        <v xml:space="preserve"> </v>
      </c>
      <c r="U42" s="25" t="str">
        <f t="shared" si="36"/>
        <v xml:space="preserve"> </v>
      </c>
      <c r="V42" s="25" t="str">
        <f t="shared" si="37"/>
        <v xml:space="preserve"> </v>
      </c>
      <c r="W42" s="25" t="str">
        <f t="shared" si="38"/>
        <v xml:space="preserve"> </v>
      </c>
      <c r="X42" s="29"/>
      <c r="Y42" s="25" t="str">
        <f t="shared" si="39"/>
        <v xml:space="preserve"> </v>
      </c>
      <c r="Z42" s="25" t="str">
        <f t="shared" si="40"/>
        <v xml:space="preserve"> </v>
      </c>
      <c r="AA42" s="25" t="str">
        <f t="shared" si="41"/>
        <v xml:space="preserve"> </v>
      </c>
      <c r="AB42" s="25" t="str">
        <f t="shared" si="42"/>
        <v xml:space="preserve"> </v>
      </c>
      <c r="AC42" s="25" t="str">
        <f t="shared" si="43"/>
        <v xml:space="preserve"> </v>
      </c>
      <c r="AD42" s="29"/>
    </row>
    <row r="43" spans="1:30" x14ac:dyDescent="0.3">
      <c r="A43" s="83"/>
      <c r="B43" s="83"/>
      <c r="C43" s="29"/>
      <c r="D43" s="25">
        <f>Eokul!L81</f>
        <v>0</v>
      </c>
      <c r="E43" s="25" t="str">
        <f t="shared" si="22"/>
        <v xml:space="preserve"> </v>
      </c>
      <c r="F43" s="25" t="b">
        <f t="shared" si="23"/>
        <v>0</v>
      </c>
      <c r="G43" s="30"/>
      <c r="H43" s="25" t="str">
        <f t="shared" si="24"/>
        <v xml:space="preserve"> </v>
      </c>
      <c r="I43" s="25" t="str">
        <f t="shared" si="25"/>
        <v xml:space="preserve"> </v>
      </c>
      <c r="J43" s="25" t="str">
        <f t="shared" si="26"/>
        <v xml:space="preserve"> </v>
      </c>
      <c r="K43" s="25" t="str">
        <f t="shared" si="27"/>
        <v xml:space="preserve"> </v>
      </c>
      <c r="L43" s="25" t="str">
        <f t="shared" si="28"/>
        <v xml:space="preserve"> </v>
      </c>
      <c r="M43" s="29"/>
      <c r="N43" s="25" t="str">
        <f t="shared" si="29"/>
        <v xml:space="preserve"> </v>
      </c>
      <c r="O43" s="25" t="str">
        <f t="shared" si="30"/>
        <v xml:space="preserve"> </v>
      </c>
      <c r="P43" s="25" t="str">
        <f t="shared" si="31"/>
        <v xml:space="preserve"> </v>
      </c>
      <c r="Q43" s="25" t="str">
        <f t="shared" si="32"/>
        <v xml:space="preserve"> </v>
      </c>
      <c r="R43" s="25" t="str">
        <f t="shared" si="33"/>
        <v xml:space="preserve"> </v>
      </c>
      <c r="S43" s="25" t="str">
        <f t="shared" si="34"/>
        <v xml:space="preserve"> </v>
      </c>
      <c r="T43" s="25" t="str">
        <f t="shared" si="35"/>
        <v xml:space="preserve"> </v>
      </c>
      <c r="U43" s="25" t="str">
        <f t="shared" si="36"/>
        <v xml:space="preserve"> </v>
      </c>
      <c r="V43" s="25" t="str">
        <f t="shared" si="37"/>
        <v xml:space="preserve"> </v>
      </c>
      <c r="W43" s="25" t="str">
        <f t="shared" si="38"/>
        <v xml:space="preserve"> </v>
      </c>
      <c r="X43" s="29"/>
      <c r="Y43" s="25" t="str">
        <f t="shared" si="39"/>
        <v xml:space="preserve"> </v>
      </c>
      <c r="Z43" s="25" t="str">
        <f t="shared" si="40"/>
        <v xml:space="preserve"> </v>
      </c>
      <c r="AA43" s="25" t="str">
        <f t="shared" si="41"/>
        <v xml:space="preserve"> </v>
      </c>
      <c r="AB43" s="25" t="str">
        <f t="shared" si="42"/>
        <v xml:space="preserve"> </v>
      </c>
      <c r="AC43" s="25" t="str">
        <f t="shared" si="43"/>
        <v xml:space="preserve"> </v>
      </c>
      <c r="AD43" s="29"/>
    </row>
    <row r="44" spans="1:30" x14ac:dyDescent="0.3">
      <c r="A44" s="83"/>
      <c r="B44" s="83"/>
      <c r="C44" s="29"/>
      <c r="D44" s="25">
        <f>Eokul!L83</f>
        <v>0</v>
      </c>
      <c r="E44" s="25" t="str">
        <f t="shared" si="22"/>
        <v xml:space="preserve"> </v>
      </c>
      <c r="F44" s="25" t="b">
        <f t="shared" si="23"/>
        <v>0</v>
      </c>
      <c r="G44" s="30"/>
      <c r="H44" s="25" t="str">
        <f t="shared" si="24"/>
        <v xml:space="preserve"> </v>
      </c>
      <c r="I44" s="25" t="str">
        <f t="shared" si="25"/>
        <v xml:space="preserve"> </v>
      </c>
      <c r="J44" s="25" t="str">
        <f t="shared" si="26"/>
        <v xml:space="preserve"> </v>
      </c>
      <c r="K44" s="25" t="str">
        <f t="shared" si="27"/>
        <v xml:space="preserve"> </v>
      </c>
      <c r="L44" s="25" t="str">
        <f t="shared" si="28"/>
        <v xml:space="preserve"> </v>
      </c>
      <c r="M44" s="29"/>
      <c r="N44" s="25" t="str">
        <f t="shared" si="29"/>
        <v xml:space="preserve"> </v>
      </c>
      <c r="O44" s="25" t="str">
        <f t="shared" si="30"/>
        <v xml:space="preserve"> </v>
      </c>
      <c r="P44" s="25" t="str">
        <f t="shared" si="31"/>
        <v xml:space="preserve"> </v>
      </c>
      <c r="Q44" s="25" t="str">
        <f t="shared" si="32"/>
        <v xml:space="preserve"> </v>
      </c>
      <c r="R44" s="25" t="str">
        <f t="shared" si="33"/>
        <v xml:space="preserve"> </v>
      </c>
      <c r="S44" s="25" t="str">
        <f t="shared" si="34"/>
        <v xml:space="preserve"> </v>
      </c>
      <c r="T44" s="25" t="str">
        <f t="shared" si="35"/>
        <v xml:space="preserve"> </v>
      </c>
      <c r="U44" s="25" t="str">
        <f t="shared" si="36"/>
        <v xml:space="preserve"> </v>
      </c>
      <c r="V44" s="25" t="str">
        <f t="shared" si="37"/>
        <v xml:space="preserve"> </v>
      </c>
      <c r="W44" s="25" t="str">
        <f t="shared" si="38"/>
        <v xml:space="preserve"> </v>
      </c>
      <c r="X44" s="29"/>
      <c r="Y44" s="25" t="str">
        <f t="shared" si="39"/>
        <v xml:space="preserve"> </v>
      </c>
      <c r="Z44" s="25" t="str">
        <f t="shared" si="40"/>
        <v xml:space="preserve"> </v>
      </c>
      <c r="AA44" s="25" t="str">
        <f t="shared" si="41"/>
        <v xml:space="preserve"> </v>
      </c>
      <c r="AB44" s="25" t="str">
        <f t="shared" si="42"/>
        <v xml:space="preserve"> </v>
      </c>
      <c r="AC44" s="25" t="str">
        <f t="shared" si="43"/>
        <v xml:space="preserve"> </v>
      </c>
      <c r="AD44" s="29"/>
    </row>
    <row r="45" spans="1:30" x14ac:dyDescent="0.3">
      <c r="A45" s="83"/>
      <c r="B45" s="83"/>
      <c r="C45" s="29"/>
      <c r="D45" s="25">
        <f>Eokul!L85</f>
        <v>0</v>
      </c>
      <c r="E45" s="25" t="str">
        <f t="shared" si="22"/>
        <v xml:space="preserve"> </v>
      </c>
      <c r="F45" s="25" t="b">
        <f t="shared" si="23"/>
        <v>0</v>
      </c>
      <c r="G45" s="30"/>
      <c r="H45" s="25" t="str">
        <f t="shared" si="24"/>
        <v xml:space="preserve"> </v>
      </c>
      <c r="I45" s="25" t="str">
        <f t="shared" si="25"/>
        <v xml:space="preserve"> </v>
      </c>
      <c r="J45" s="25" t="str">
        <f t="shared" si="26"/>
        <v xml:space="preserve"> </v>
      </c>
      <c r="K45" s="25" t="str">
        <f t="shared" si="27"/>
        <v xml:space="preserve"> </v>
      </c>
      <c r="L45" s="25" t="str">
        <f t="shared" si="28"/>
        <v xml:space="preserve"> </v>
      </c>
      <c r="M45" s="29"/>
      <c r="N45" s="25" t="str">
        <f t="shared" si="29"/>
        <v xml:space="preserve"> </v>
      </c>
      <c r="O45" s="25" t="str">
        <f t="shared" si="30"/>
        <v xml:space="preserve"> </v>
      </c>
      <c r="P45" s="25" t="str">
        <f t="shared" si="31"/>
        <v xml:space="preserve"> </v>
      </c>
      <c r="Q45" s="25" t="str">
        <f t="shared" si="32"/>
        <v xml:space="preserve"> </v>
      </c>
      <c r="R45" s="25" t="str">
        <f t="shared" si="33"/>
        <v xml:space="preserve"> </v>
      </c>
      <c r="S45" s="25" t="str">
        <f t="shared" si="34"/>
        <v xml:space="preserve"> </v>
      </c>
      <c r="T45" s="25" t="str">
        <f t="shared" si="35"/>
        <v xml:space="preserve"> </v>
      </c>
      <c r="U45" s="25" t="str">
        <f t="shared" si="36"/>
        <v xml:space="preserve"> </v>
      </c>
      <c r="V45" s="25" t="str">
        <f t="shared" si="37"/>
        <v xml:space="preserve"> </v>
      </c>
      <c r="W45" s="25" t="str">
        <f t="shared" si="38"/>
        <v xml:space="preserve"> </v>
      </c>
      <c r="X45" s="29"/>
      <c r="Y45" s="25" t="str">
        <f t="shared" si="39"/>
        <v xml:space="preserve"> </v>
      </c>
      <c r="Z45" s="25" t="str">
        <f t="shared" si="40"/>
        <v xml:space="preserve"> </v>
      </c>
      <c r="AA45" s="25" t="str">
        <f t="shared" si="41"/>
        <v xml:space="preserve"> </v>
      </c>
      <c r="AB45" s="25" t="str">
        <f t="shared" si="42"/>
        <v xml:space="preserve"> </v>
      </c>
      <c r="AC45" s="25" t="str">
        <f t="shared" si="43"/>
        <v xml:space="preserve"> </v>
      </c>
      <c r="AD45" s="29"/>
    </row>
    <row r="46" spans="1:30" x14ac:dyDescent="0.3">
      <c r="A46" s="83"/>
      <c r="B46" s="83"/>
      <c r="C46" s="29"/>
      <c r="D46" s="25">
        <f>Eokul!L87</f>
        <v>0</v>
      </c>
      <c r="E46" s="25" t="str">
        <f t="shared" si="22"/>
        <v xml:space="preserve"> </v>
      </c>
      <c r="F46" s="25" t="b">
        <f t="shared" si="23"/>
        <v>0</v>
      </c>
      <c r="G46" s="30"/>
      <c r="H46" s="25" t="str">
        <f t="shared" si="24"/>
        <v xml:space="preserve"> </v>
      </c>
      <c r="I46" s="25" t="str">
        <f t="shared" si="25"/>
        <v xml:space="preserve"> </v>
      </c>
      <c r="J46" s="25" t="str">
        <f t="shared" si="26"/>
        <v xml:space="preserve"> </v>
      </c>
      <c r="K46" s="25" t="str">
        <f t="shared" si="27"/>
        <v xml:space="preserve"> </v>
      </c>
      <c r="L46" s="25" t="str">
        <f t="shared" si="28"/>
        <v xml:space="preserve"> </v>
      </c>
      <c r="M46" s="29"/>
      <c r="N46" s="25" t="str">
        <f t="shared" si="29"/>
        <v xml:space="preserve"> </v>
      </c>
      <c r="O46" s="25" t="str">
        <f t="shared" si="30"/>
        <v xml:space="preserve"> </v>
      </c>
      <c r="P46" s="25" t="str">
        <f t="shared" si="31"/>
        <v xml:space="preserve"> </v>
      </c>
      <c r="Q46" s="25" t="str">
        <f t="shared" si="32"/>
        <v xml:space="preserve"> </v>
      </c>
      <c r="R46" s="25" t="str">
        <f t="shared" si="33"/>
        <v xml:space="preserve"> </v>
      </c>
      <c r="S46" s="25" t="str">
        <f t="shared" si="34"/>
        <v xml:space="preserve"> </v>
      </c>
      <c r="T46" s="25" t="str">
        <f t="shared" si="35"/>
        <v xml:space="preserve"> </v>
      </c>
      <c r="U46" s="25" t="str">
        <f t="shared" si="36"/>
        <v xml:space="preserve"> </v>
      </c>
      <c r="V46" s="25" t="str">
        <f t="shared" si="37"/>
        <v xml:space="preserve"> </v>
      </c>
      <c r="W46" s="25" t="str">
        <f t="shared" si="38"/>
        <v xml:space="preserve"> </v>
      </c>
      <c r="X46" s="29"/>
      <c r="Y46" s="25" t="str">
        <f t="shared" si="39"/>
        <v xml:space="preserve"> </v>
      </c>
      <c r="Z46" s="25" t="str">
        <f t="shared" si="40"/>
        <v xml:space="preserve"> </v>
      </c>
      <c r="AA46" s="25" t="str">
        <f t="shared" si="41"/>
        <v xml:space="preserve"> </v>
      </c>
      <c r="AB46" s="25" t="str">
        <f t="shared" si="42"/>
        <v xml:space="preserve"> </v>
      </c>
      <c r="AC46" s="25" t="str">
        <f t="shared" si="43"/>
        <v xml:space="preserve"> </v>
      </c>
      <c r="AD46" s="29"/>
    </row>
    <row r="47" spans="1:30" x14ac:dyDescent="0.3">
      <c r="A47" s="83"/>
      <c r="B47" s="83"/>
      <c r="C47" s="29"/>
      <c r="D47" s="25">
        <f>Eokul!L89</f>
        <v>0</v>
      </c>
      <c r="E47" s="25" t="str">
        <f t="shared" si="22"/>
        <v xml:space="preserve"> </v>
      </c>
      <c r="F47" s="25" t="b">
        <f t="shared" si="23"/>
        <v>0</v>
      </c>
      <c r="G47" s="30"/>
      <c r="H47" s="25" t="str">
        <f t="shared" si="24"/>
        <v xml:space="preserve"> </v>
      </c>
      <c r="I47" s="25" t="str">
        <f t="shared" si="25"/>
        <v xml:space="preserve"> </v>
      </c>
      <c r="J47" s="25" t="str">
        <f t="shared" si="26"/>
        <v xml:space="preserve"> </v>
      </c>
      <c r="K47" s="25" t="str">
        <f t="shared" si="27"/>
        <v xml:space="preserve"> </v>
      </c>
      <c r="L47" s="25" t="str">
        <f t="shared" si="28"/>
        <v xml:space="preserve"> </v>
      </c>
      <c r="M47" s="29"/>
      <c r="N47" s="25" t="str">
        <f t="shared" si="29"/>
        <v xml:space="preserve"> </v>
      </c>
      <c r="O47" s="25" t="str">
        <f t="shared" si="30"/>
        <v xml:space="preserve"> </v>
      </c>
      <c r="P47" s="25" t="str">
        <f t="shared" si="31"/>
        <v xml:space="preserve"> </v>
      </c>
      <c r="Q47" s="25" t="str">
        <f t="shared" si="32"/>
        <v xml:space="preserve"> </v>
      </c>
      <c r="R47" s="25" t="str">
        <f t="shared" si="33"/>
        <v xml:space="preserve"> </v>
      </c>
      <c r="S47" s="25" t="str">
        <f t="shared" si="34"/>
        <v xml:space="preserve"> </v>
      </c>
      <c r="T47" s="25" t="str">
        <f t="shared" si="35"/>
        <v xml:space="preserve"> </v>
      </c>
      <c r="U47" s="25" t="str">
        <f t="shared" si="36"/>
        <v xml:space="preserve"> </v>
      </c>
      <c r="V47" s="25" t="str">
        <f t="shared" si="37"/>
        <v xml:space="preserve"> </v>
      </c>
      <c r="W47" s="25" t="str">
        <f t="shared" si="38"/>
        <v xml:space="preserve"> </v>
      </c>
      <c r="X47" s="29"/>
      <c r="Y47" s="25" t="str">
        <f t="shared" si="39"/>
        <v xml:space="preserve"> </v>
      </c>
      <c r="Z47" s="25" t="str">
        <f t="shared" si="40"/>
        <v xml:space="preserve"> </v>
      </c>
      <c r="AA47" s="25" t="str">
        <f t="shared" si="41"/>
        <v xml:space="preserve"> </v>
      </c>
      <c r="AB47" s="25" t="str">
        <f t="shared" si="42"/>
        <v xml:space="preserve"> </v>
      </c>
      <c r="AC47" s="25" t="str">
        <f t="shared" si="43"/>
        <v xml:space="preserve"> </v>
      </c>
      <c r="AD47" s="29"/>
    </row>
    <row r="48" spans="1:30" x14ac:dyDescent="0.3">
      <c r="A48" s="83"/>
      <c r="B48" s="83"/>
      <c r="C48" s="29"/>
      <c r="D48" s="25">
        <f>Eokul!L91</f>
        <v>0</v>
      </c>
      <c r="E48" s="25" t="str">
        <f t="shared" si="22"/>
        <v xml:space="preserve"> </v>
      </c>
      <c r="F48" s="25" t="b">
        <f t="shared" si="23"/>
        <v>0</v>
      </c>
      <c r="G48" s="30"/>
      <c r="H48" s="25" t="str">
        <f t="shared" si="24"/>
        <v xml:space="preserve"> </v>
      </c>
      <c r="I48" s="25" t="str">
        <f t="shared" si="25"/>
        <v xml:space="preserve"> </v>
      </c>
      <c r="J48" s="25" t="str">
        <f t="shared" si="26"/>
        <v xml:space="preserve"> </v>
      </c>
      <c r="K48" s="25" t="str">
        <f t="shared" si="27"/>
        <v xml:space="preserve"> </v>
      </c>
      <c r="L48" s="25" t="str">
        <f t="shared" si="28"/>
        <v xml:space="preserve"> </v>
      </c>
      <c r="M48" s="29"/>
      <c r="N48" s="25" t="str">
        <f t="shared" si="29"/>
        <v xml:space="preserve"> </v>
      </c>
      <c r="O48" s="25" t="str">
        <f t="shared" si="30"/>
        <v xml:space="preserve"> </v>
      </c>
      <c r="P48" s="25" t="str">
        <f t="shared" si="31"/>
        <v xml:space="preserve"> </v>
      </c>
      <c r="Q48" s="25" t="str">
        <f t="shared" si="32"/>
        <v xml:space="preserve"> </v>
      </c>
      <c r="R48" s="25" t="str">
        <f t="shared" si="33"/>
        <v xml:space="preserve"> </v>
      </c>
      <c r="S48" s="25" t="str">
        <f t="shared" si="34"/>
        <v xml:space="preserve"> </v>
      </c>
      <c r="T48" s="25" t="str">
        <f t="shared" si="35"/>
        <v xml:space="preserve"> </v>
      </c>
      <c r="U48" s="25" t="str">
        <f t="shared" si="36"/>
        <v xml:space="preserve"> </v>
      </c>
      <c r="V48" s="25" t="str">
        <f t="shared" si="37"/>
        <v xml:space="preserve"> </v>
      </c>
      <c r="W48" s="25" t="str">
        <f t="shared" si="38"/>
        <v xml:space="preserve"> </v>
      </c>
      <c r="X48" s="29"/>
      <c r="Y48" s="25" t="str">
        <f t="shared" si="39"/>
        <v xml:space="preserve"> </v>
      </c>
      <c r="Z48" s="25" t="str">
        <f t="shared" si="40"/>
        <v xml:space="preserve"> </v>
      </c>
      <c r="AA48" s="25" t="str">
        <f t="shared" si="41"/>
        <v xml:space="preserve"> </v>
      </c>
      <c r="AB48" s="25" t="str">
        <f t="shared" si="42"/>
        <v xml:space="preserve"> </v>
      </c>
      <c r="AC48" s="25" t="str">
        <f t="shared" si="43"/>
        <v xml:space="preserve"> </v>
      </c>
      <c r="AD48" s="29"/>
    </row>
    <row r="49" spans="1:30" x14ac:dyDescent="0.3">
      <c r="A49" s="83"/>
      <c r="B49" s="83"/>
      <c r="C49" s="29"/>
      <c r="D49" s="25">
        <f>Eokul!L93</f>
        <v>0</v>
      </c>
      <c r="E49" s="25" t="str">
        <f t="shared" si="22"/>
        <v xml:space="preserve"> </v>
      </c>
      <c r="F49" s="25" t="b">
        <f t="shared" si="23"/>
        <v>0</v>
      </c>
      <c r="G49" s="30"/>
      <c r="H49" s="25" t="str">
        <f t="shared" si="24"/>
        <v xml:space="preserve"> </v>
      </c>
      <c r="I49" s="25" t="str">
        <f t="shared" si="25"/>
        <v xml:space="preserve"> </v>
      </c>
      <c r="J49" s="25" t="str">
        <f t="shared" si="26"/>
        <v xml:space="preserve"> </v>
      </c>
      <c r="K49" s="25" t="str">
        <f t="shared" si="27"/>
        <v xml:space="preserve"> </v>
      </c>
      <c r="L49" s="25" t="str">
        <f t="shared" si="28"/>
        <v xml:space="preserve"> </v>
      </c>
      <c r="M49" s="29"/>
      <c r="N49" s="25" t="str">
        <f t="shared" si="29"/>
        <v xml:space="preserve"> </v>
      </c>
      <c r="O49" s="25" t="str">
        <f t="shared" si="30"/>
        <v xml:space="preserve"> </v>
      </c>
      <c r="P49" s="25" t="str">
        <f t="shared" si="31"/>
        <v xml:space="preserve"> </v>
      </c>
      <c r="Q49" s="25" t="str">
        <f t="shared" si="32"/>
        <v xml:space="preserve"> </v>
      </c>
      <c r="R49" s="25" t="str">
        <f t="shared" si="33"/>
        <v xml:space="preserve"> </v>
      </c>
      <c r="S49" s="25" t="str">
        <f t="shared" si="34"/>
        <v xml:space="preserve"> </v>
      </c>
      <c r="T49" s="25" t="str">
        <f t="shared" si="35"/>
        <v xml:space="preserve"> </v>
      </c>
      <c r="U49" s="25" t="str">
        <f t="shared" si="36"/>
        <v xml:space="preserve"> </v>
      </c>
      <c r="V49" s="25" t="str">
        <f t="shared" si="37"/>
        <v xml:space="preserve"> </v>
      </c>
      <c r="W49" s="25" t="str">
        <f t="shared" si="38"/>
        <v xml:space="preserve"> </v>
      </c>
      <c r="X49" s="29"/>
      <c r="Y49" s="25" t="str">
        <f t="shared" si="39"/>
        <v xml:space="preserve"> </v>
      </c>
      <c r="Z49" s="25" t="str">
        <f t="shared" si="40"/>
        <v xml:space="preserve"> </v>
      </c>
      <c r="AA49" s="25" t="str">
        <f t="shared" si="41"/>
        <v xml:space="preserve"> </v>
      </c>
      <c r="AB49" s="25" t="str">
        <f t="shared" si="42"/>
        <v xml:space="preserve"> </v>
      </c>
      <c r="AC49" s="25" t="str">
        <f t="shared" si="43"/>
        <v xml:space="preserve"> </v>
      </c>
      <c r="AD49" s="29"/>
    </row>
    <row r="50" spans="1:30" x14ac:dyDescent="0.3">
      <c r="A50" s="83"/>
      <c r="B50" s="83"/>
      <c r="C50" s="29"/>
      <c r="D50" s="25">
        <f>Eokul!L95</f>
        <v>0</v>
      </c>
      <c r="E50" s="25" t="str">
        <f t="shared" si="22"/>
        <v xml:space="preserve"> </v>
      </c>
      <c r="F50" s="25" t="b">
        <f t="shared" si="23"/>
        <v>0</v>
      </c>
      <c r="G50" s="30"/>
      <c r="H50" s="25" t="str">
        <f t="shared" si="24"/>
        <v xml:space="preserve"> </v>
      </c>
      <c r="I50" s="25" t="str">
        <f t="shared" si="25"/>
        <v xml:space="preserve"> </v>
      </c>
      <c r="J50" s="25" t="str">
        <f t="shared" si="26"/>
        <v xml:space="preserve"> </v>
      </c>
      <c r="K50" s="25" t="str">
        <f t="shared" si="27"/>
        <v xml:space="preserve"> </v>
      </c>
      <c r="L50" s="25" t="str">
        <f t="shared" si="28"/>
        <v xml:space="preserve"> </v>
      </c>
      <c r="M50" s="29"/>
      <c r="N50" s="25" t="str">
        <f t="shared" si="29"/>
        <v xml:space="preserve"> </v>
      </c>
      <c r="O50" s="25" t="str">
        <f t="shared" si="30"/>
        <v xml:space="preserve"> </v>
      </c>
      <c r="P50" s="25" t="str">
        <f t="shared" si="31"/>
        <v xml:space="preserve"> </v>
      </c>
      <c r="Q50" s="25" t="str">
        <f t="shared" si="32"/>
        <v xml:space="preserve"> </v>
      </c>
      <c r="R50" s="25" t="str">
        <f t="shared" si="33"/>
        <v xml:space="preserve"> </v>
      </c>
      <c r="S50" s="25" t="str">
        <f t="shared" si="34"/>
        <v xml:space="preserve"> </v>
      </c>
      <c r="T50" s="25" t="str">
        <f t="shared" si="35"/>
        <v xml:space="preserve"> </v>
      </c>
      <c r="U50" s="25" t="str">
        <f t="shared" si="36"/>
        <v xml:space="preserve"> </v>
      </c>
      <c r="V50" s="25" t="str">
        <f t="shared" si="37"/>
        <v xml:space="preserve"> </v>
      </c>
      <c r="W50" s="25" t="str">
        <f t="shared" si="38"/>
        <v xml:space="preserve"> </v>
      </c>
      <c r="X50" s="29"/>
      <c r="Y50" s="25" t="str">
        <f t="shared" si="39"/>
        <v xml:space="preserve"> </v>
      </c>
      <c r="Z50" s="25" t="str">
        <f t="shared" si="40"/>
        <v xml:space="preserve"> </v>
      </c>
      <c r="AA50" s="25" t="str">
        <f t="shared" si="41"/>
        <v xml:space="preserve"> </v>
      </c>
      <c r="AB50" s="25" t="str">
        <f t="shared" si="42"/>
        <v xml:space="preserve"> </v>
      </c>
      <c r="AC50" s="25" t="str">
        <f t="shared" si="43"/>
        <v xml:space="preserve"> </v>
      </c>
      <c r="AD50" s="29"/>
    </row>
    <row r="51" spans="1:30" x14ac:dyDescent="0.3">
      <c r="A51" s="83"/>
      <c r="B51" s="83"/>
      <c r="C51" s="29"/>
      <c r="D51" s="25">
        <f>Eokul!L97</f>
        <v>0</v>
      </c>
      <c r="E51" s="25" t="str">
        <f t="shared" si="22"/>
        <v xml:space="preserve"> </v>
      </c>
      <c r="F51" s="25" t="b">
        <f t="shared" si="23"/>
        <v>0</v>
      </c>
      <c r="G51" s="30"/>
      <c r="H51" s="25" t="str">
        <f t="shared" si="24"/>
        <v xml:space="preserve"> </v>
      </c>
      <c r="I51" s="25" t="str">
        <f t="shared" si="25"/>
        <v xml:space="preserve"> </v>
      </c>
      <c r="J51" s="25" t="str">
        <f t="shared" si="26"/>
        <v xml:space="preserve"> </v>
      </c>
      <c r="K51" s="25" t="str">
        <f t="shared" si="27"/>
        <v xml:space="preserve"> </v>
      </c>
      <c r="L51" s="25" t="str">
        <f t="shared" si="28"/>
        <v xml:space="preserve"> </v>
      </c>
      <c r="M51" s="29"/>
      <c r="N51" s="25" t="str">
        <f t="shared" si="29"/>
        <v xml:space="preserve"> </v>
      </c>
      <c r="O51" s="25" t="str">
        <f t="shared" si="30"/>
        <v xml:space="preserve"> </v>
      </c>
      <c r="P51" s="25" t="str">
        <f t="shared" si="31"/>
        <v xml:space="preserve"> </v>
      </c>
      <c r="Q51" s="25" t="str">
        <f t="shared" si="32"/>
        <v xml:space="preserve"> </v>
      </c>
      <c r="R51" s="25" t="str">
        <f t="shared" si="33"/>
        <v xml:space="preserve"> </v>
      </c>
      <c r="S51" s="25" t="str">
        <f t="shared" si="34"/>
        <v xml:space="preserve"> </v>
      </c>
      <c r="T51" s="25" t="str">
        <f t="shared" si="35"/>
        <v xml:space="preserve"> </v>
      </c>
      <c r="U51" s="25" t="str">
        <f t="shared" si="36"/>
        <v xml:space="preserve"> </v>
      </c>
      <c r="V51" s="25" t="str">
        <f t="shared" si="37"/>
        <v xml:space="preserve"> </v>
      </c>
      <c r="W51" s="25" t="str">
        <f t="shared" si="38"/>
        <v xml:space="preserve"> </v>
      </c>
      <c r="X51" s="29"/>
      <c r="Y51" s="25" t="str">
        <f t="shared" si="39"/>
        <v xml:space="preserve"> </v>
      </c>
      <c r="Z51" s="25" t="str">
        <f t="shared" si="40"/>
        <v xml:space="preserve"> </v>
      </c>
      <c r="AA51" s="25" t="str">
        <f t="shared" si="41"/>
        <v xml:space="preserve"> </v>
      </c>
      <c r="AB51" s="25" t="str">
        <f t="shared" si="42"/>
        <v xml:space="preserve"> </v>
      </c>
      <c r="AC51" s="25" t="str">
        <f t="shared" si="43"/>
        <v xml:space="preserve"> </v>
      </c>
      <c r="AD51" s="29"/>
    </row>
    <row r="52" spans="1:30" x14ac:dyDescent="0.3">
      <c r="A52" s="83"/>
      <c r="B52" s="83"/>
      <c r="C52" s="29"/>
      <c r="D52" s="25">
        <f>Eokul!L99</f>
        <v>0</v>
      </c>
      <c r="E52" s="25" t="str">
        <f t="shared" si="22"/>
        <v xml:space="preserve"> </v>
      </c>
      <c r="F52" s="25" t="b">
        <f t="shared" si="23"/>
        <v>0</v>
      </c>
      <c r="G52" s="30"/>
      <c r="H52" s="25" t="str">
        <f t="shared" si="24"/>
        <v xml:space="preserve"> </v>
      </c>
      <c r="I52" s="25" t="str">
        <f t="shared" si="25"/>
        <v xml:space="preserve"> </v>
      </c>
      <c r="J52" s="25" t="str">
        <f t="shared" si="26"/>
        <v xml:space="preserve"> </v>
      </c>
      <c r="K52" s="25" t="str">
        <f t="shared" si="27"/>
        <v xml:space="preserve"> </v>
      </c>
      <c r="L52" s="25" t="str">
        <f t="shared" si="28"/>
        <v xml:space="preserve"> </v>
      </c>
      <c r="M52" s="29"/>
      <c r="N52" s="25" t="str">
        <f t="shared" si="29"/>
        <v xml:space="preserve"> </v>
      </c>
      <c r="O52" s="25" t="str">
        <f t="shared" si="30"/>
        <v xml:space="preserve"> </v>
      </c>
      <c r="P52" s="25" t="str">
        <f t="shared" si="31"/>
        <v xml:space="preserve"> </v>
      </c>
      <c r="Q52" s="25" t="str">
        <f t="shared" si="32"/>
        <v xml:space="preserve"> </v>
      </c>
      <c r="R52" s="25" t="str">
        <f t="shared" si="33"/>
        <v xml:space="preserve"> </v>
      </c>
      <c r="S52" s="25" t="str">
        <f t="shared" si="34"/>
        <v xml:space="preserve"> </v>
      </c>
      <c r="T52" s="25" t="str">
        <f t="shared" si="35"/>
        <v xml:space="preserve"> </v>
      </c>
      <c r="U52" s="25" t="str">
        <f t="shared" si="36"/>
        <v xml:space="preserve"> </v>
      </c>
      <c r="V52" s="25" t="str">
        <f t="shared" si="37"/>
        <v xml:space="preserve"> </v>
      </c>
      <c r="W52" s="25" t="str">
        <f t="shared" si="38"/>
        <v xml:space="preserve"> </v>
      </c>
      <c r="X52" s="29"/>
      <c r="Y52" s="25" t="str">
        <f t="shared" si="39"/>
        <v xml:space="preserve"> </v>
      </c>
      <c r="Z52" s="25" t="str">
        <f t="shared" si="40"/>
        <v xml:space="preserve"> </v>
      </c>
      <c r="AA52" s="25" t="str">
        <f t="shared" si="41"/>
        <v xml:space="preserve"> </v>
      </c>
      <c r="AB52" s="25" t="str">
        <f t="shared" si="42"/>
        <v xml:space="preserve"> </v>
      </c>
      <c r="AC52" s="25" t="str">
        <f t="shared" si="43"/>
        <v xml:space="preserve"> </v>
      </c>
      <c r="AD52" s="29"/>
    </row>
    <row r="53" spans="1:30" x14ac:dyDescent="0.3">
      <c r="A53" s="83"/>
      <c r="B53" s="83"/>
      <c r="C53" s="29"/>
      <c r="D53" s="25">
        <f>Eokul!L101</f>
        <v>0</v>
      </c>
      <c r="E53" s="25" t="str">
        <f t="shared" si="22"/>
        <v xml:space="preserve"> </v>
      </c>
      <c r="F53" s="25" t="b">
        <f t="shared" si="23"/>
        <v>0</v>
      </c>
      <c r="G53" s="30"/>
      <c r="H53" s="25" t="str">
        <f t="shared" si="24"/>
        <v xml:space="preserve"> </v>
      </c>
      <c r="I53" s="25" t="str">
        <f t="shared" si="25"/>
        <v xml:space="preserve"> </v>
      </c>
      <c r="J53" s="25" t="str">
        <f t="shared" si="26"/>
        <v xml:space="preserve"> </v>
      </c>
      <c r="K53" s="25" t="str">
        <f t="shared" si="27"/>
        <v xml:space="preserve"> </v>
      </c>
      <c r="L53" s="25" t="str">
        <f t="shared" si="28"/>
        <v xml:space="preserve"> </v>
      </c>
      <c r="M53" s="29"/>
      <c r="N53" s="25" t="str">
        <f t="shared" si="29"/>
        <v xml:space="preserve"> </v>
      </c>
      <c r="O53" s="25" t="str">
        <f t="shared" si="30"/>
        <v xml:space="preserve"> </v>
      </c>
      <c r="P53" s="25" t="str">
        <f t="shared" si="31"/>
        <v xml:space="preserve"> </v>
      </c>
      <c r="Q53" s="25" t="str">
        <f t="shared" si="32"/>
        <v xml:space="preserve"> </v>
      </c>
      <c r="R53" s="25" t="str">
        <f t="shared" si="33"/>
        <v xml:space="preserve"> </v>
      </c>
      <c r="S53" s="25" t="str">
        <f t="shared" si="34"/>
        <v xml:space="preserve"> </v>
      </c>
      <c r="T53" s="25" t="str">
        <f t="shared" si="35"/>
        <v xml:space="preserve"> </v>
      </c>
      <c r="U53" s="25" t="str">
        <f t="shared" si="36"/>
        <v xml:space="preserve"> </v>
      </c>
      <c r="V53" s="25" t="str">
        <f t="shared" si="37"/>
        <v xml:space="preserve"> </v>
      </c>
      <c r="W53" s="25" t="str">
        <f t="shared" si="38"/>
        <v xml:space="preserve"> </v>
      </c>
      <c r="X53" s="29"/>
      <c r="Y53" s="25" t="str">
        <f t="shared" si="39"/>
        <v xml:space="preserve"> </v>
      </c>
      <c r="Z53" s="25" t="str">
        <f t="shared" si="40"/>
        <v xml:space="preserve"> </v>
      </c>
      <c r="AA53" s="25" t="str">
        <f t="shared" si="41"/>
        <v xml:space="preserve"> </v>
      </c>
      <c r="AB53" s="25" t="str">
        <f t="shared" si="42"/>
        <v xml:space="preserve"> </v>
      </c>
      <c r="AC53" s="25" t="str">
        <f t="shared" si="43"/>
        <v xml:space="preserve"> </v>
      </c>
      <c r="AD53" s="29"/>
    </row>
    <row r="54" spans="1:30" x14ac:dyDescent="0.3">
      <c r="A54" s="83"/>
      <c r="B54" s="83"/>
      <c r="C54" s="29"/>
      <c r="D54" s="25">
        <f>Eokul!L103</f>
        <v>0</v>
      </c>
      <c r="E54" s="25" t="str">
        <f t="shared" si="22"/>
        <v xml:space="preserve"> </v>
      </c>
      <c r="F54" s="25" t="b">
        <f t="shared" si="23"/>
        <v>0</v>
      </c>
      <c r="G54" s="30"/>
      <c r="H54" s="25" t="str">
        <f t="shared" si="24"/>
        <v xml:space="preserve"> </v>
      </c>
      <c r="I54" s="25" t="str">
        <f t="shared" si="25"/>
        <v xml:space="preserve"> </v>
      </c>
      <c r="J54" s="25" t="str">
        <f t="shared" si="26"/>
        <v xml:space="preserve"> </v>
      </c>
      <c r="K54" s="25" t="str">
        <f t="shared" si="27"/>
        <v xml:space="preserve"> </v>
      </c>
      <c r="L54" s="25" t="str">
        <f t="shared" si="28"/>
        <v xml:space="preserve"> </v>
      </c>
      <c r="M54" s="29"/>
      <c r="N54" s="25" t="str">
        <f t="shared" si="29"/>
        <v xml:space="preserve"> </v>
      </c>
      <c r="O54" s="25" t="str">
        <f t="shared" si="30"/>
        <v xml:space="preserve"> </v>
      </c>
      <c r="P54" s="25" t="str">
        <f t="shared" si="31"/>
        <v xml:space="preserve"> </v>
      </c>
      <c r="Q54" s="25" t="str">
        <f t="shared" si="32"/>
        <v xml:space="preserve"> </v>
      </c>
      <c r="R54" s="25" t="str">
        <f t="shared" si="33"/>
        <v xml:space="preserve"> </v>
      </c>
      <c r="S54" s="25" t="str">
        <f t="shared" si="34"/>
        <v xml:space="preserve"> </v>
      </c>
      <c r="T54" s="25" t="str">
        <f t="shared" si="35"/>
        <v xml:space="preserve"> </v>
      </c>
      <c r="U54" s="25" t="str">
        <f t="shared" si="36"/>
        <v xml:space="preserve"> </v>
      </c>
      <c r="V54" s="25" t="str">
        <f t="shared" si="37"/>
        <v xml:space="preserve"> </v>
      </c>
      <c r="W54" s="25" t="str">
        <f t="shared" si="38"/>
        <v xml:space="preserve"> </v>
      </c>
      <c r="X54" s="29"/>
      <c r="Y54" s="25" t="str">
        <f t="shared" si="39"/>
        <v xml:space="preserve"> </v>
      </c>
      <c r="Z54" s="25" t="str">
        <f t="shared" si="40"/>
        <v xml:space="preserve"> </v>
      </c>
      <c r="AA54" s="25" t="str">
        <f t="shared" si="41"/>
        <v xml:space="preserve"> </v>
      </c>
      <c r="AB54" s="25" t="str">
        <f t="shared" si="42"/>
        <v xml:space="preserve"> </v>
      </c>
      <c r="AC54" s="25" t="str">
        <f t="shared" si="43"/>
        <v xml:space="preserve"> </v>
      </c>
      <c r="AD54" s="29"/>
    </row>
    <row r="55" spans="1:30" x14ac:dyDescent="0.3">
      <c r="A55" s="83"/>
      <c r="B55" s="83"/>
      <c r="C55" s="29"/>
      <c r="D55" s="25">
        <f>Eokul!L105</f>
        <v>0</v>
      </c>
      <c r="E55" s="25" t="str">
        <f t="shared" si="22"/>
        <v xml:space="preserve"> </v>
      </c>
      <c r="F55" s="25" t="b">
        <f t="shared" si="23"/>
        <v>0</v>
      </c>
      <c r="G55" s="30"/>
      <c r="H55" s="25" t="str">
        <f t="shared" si="24"/>
        <v xml:space="preserve"> </v>
      </c>
      <c r="I55" s="25" t="str">
        <f t="shared" si="25"/>
        <v xml:space="preserve"> </v>
      </c>
      <c r="J55" s="25" t="str">
        <f t="shared" si="26"/>
        <v xml:space="preserve"> </v>
      </c>
      <c r="K55" s="25" t="str">
        <f t="shared" si="27"/>
        <v xml:space="preserve"> </v>
      </c>
      <c r="L55" s="25" t="str">
        <f t="shared" si="28"/>
        <v xml:space="preserve"> </v>
      </c>
      <c r="M55" s="29"/>
      <c r="N55" s="25" t="str">
        <f t="shared" si="29"/>
        <v xml:space="preserve"> </v>
      </c>
      <c r="O55" s="25" t="str">
        <f t="shared" si="30"/>
        <v xml:space="preserve"> </v>
      </c>
      <c r="P55" s="25" t="str">
        <f t="shared" si="31"/>
        <v xml:space="preserve"> </v>
      </c>
      <c r="Q55" s="25" t="str">
        <f t="shared" si="32"/>
        <v xml:space="preserve"> </v>
      </c>
      <c r="R55" s="25" t="str">
        <f t="shared" si="33"/>
        <v xml:space="preserve"> </v>
      </c>
      <c r="S55" s="25" t="str">
        <f t="shared" si="34"/>
        <v xml:space="preserve"> </v>
      </c>
      <c r="T55" s="25" t="str">
        <f t="shared" si="35"/>
        <v xml:space="preserve"> </v>
      </c>
      <c r="U55" s="25" t="str">
        <f t="shared" si="36"/>
        <v xml:space="preserve"> </v>
      </c>
      <c r="V55" s="25" t="str">
        <f t="shared" si="37"/>
        <v xml:space="preserve"> </v>
      </c>
      <c r="W55" s="25" t="str">
        <f t="shared" si="38"/>
        <v xml:space="preserve"> </v>
      </c>
      <c r="X55" s="29"/>
      <c r="Y55" s="25" t="str">
        <f t="shared" si="39"/>
        <v xml:space="preserve"> </v>
      </c>
      <c r="Z55" s="25" t="str">
        <f t="shared" si="40"/>
        <v xml:space="preserve"> </v>
      </c>
      <c r="AA55" s="25" t="str">
        <f t="shared" si="41"/>
        <v xml:space="preserve"> </v>
      </c>
      <c r="AB55" s="25" t="str">
        <f t="shared" si="42"/>
        <v xml:space="preserve"> </v>
      </c>
      <c r="AC55" s="25" t="str">
        <f t="shared" si="43"/>
        <v xml:space="preserve"> </v>
      </c>
      <c r="AD55" s="29"/>
    </row>
    <row r="56" spans="1:30" x14ac:dyDescent="0.3">
      <c r="A56" s="83"/>
      <c r="B56" s="83"/>
      <c r="C56" s="29"/>
      <c r="D56" s="25">
        <f>Eokul!L107</f>
        <v>0</v>
      </c>
      <c r="E56" s="25" t="str">
        <f t="shared" si="22"/>
        <v xml:space="preserve"> </v>
      </c>
      <c r="F56" s="25" t="b">
        <f t="shared" si="23"/>
        <v>0</v>
      </c>
      <c r="G56" s="30"/>
      <c r="H56" s="25" t="str">
        <f t="shared" si="24"/>
        <v xml:space="preserve"> </v>
      </c>
      <c r="I56" s="25" t="str">
        <f t="shared" si="25"/>
        <v xml:space="preserve"> </v>
      </c>
      <c r="J56" s="25" t="str">
        <f t="shared" si="26"/>
        <v xml:space="preserve"> </v>
      </c>
      <c r="K56" s="25" t="str">
        <f t="shared" si="27"/>
        <v xml:space="preserve"> </v>
      </c>
      <c r="L56" s="25" t="str">
        <f t="shared" si="28"/>
        <v xml:space="preserve"> </v>
      </c>
      <c r="M56" s="29"/>
      <c r="N56" s="25" t="str">
        <f t="shared" si="29"/>
        <v xml:space="preserve"> </v>
      </c>
      <c r="O56" s="25" t="str">
        <f t="shared" si="30"/>
        <v xml:space="preserve"> </v>
      </c>
      <c r="P56" s="25" t="str">
        <f t="shared" si="31"/>
        <v xml:space="preserve"> </v>
      </c>
      <c r="Q56" s="25" t="str">
        <f t="shared" si="32"/>
        <v xml:space="preserve"> </v>
      </c>
      <c r="R56" s="25" t="str">
        <f t="shared" si="33"/>
        <v xml:space="preserve"> </v>
      </c>
      <c r="S56" s="25" t="str">
        <f t="shared" si="34"/>
        <v xml:space="preserve"> </v>
      </c>
      <c r="T56" s="25" t="str">
        <f t="shared" si="35"/>
        <v xml:space="preserve"> </v>
      </c>
      <c r="U56" s="25" t="str">
        <f t="shared" si="36"/>
        <v xml:space="preserve"> </v>
      </c>
      <c r="V56" s="25" t="str">
        <f t="shared" si="37"/>
        <v xml:space="preserve"> </v>
      </c>
      <c r="W56" s="25" t="str">
        <f t="shared" si="38"/>
        <v xml:space="preserve"> </v>
      </c>
      <c r="X56" s="29"/>
      <c r="Y56" s="25" t="str">
        <f t="shared" si="39"/>
        <v xml:space="preserve"> </v>
      </c>
      <c r="Z56" s="25" t="str">
        <f t="shared" si="40"/>
        <v xml:space="preserve"> </v>
      </c>
      <c r="AA56" s="25" t="str">
        <f t="shared" si="41"/>
        <v xml:space="preserve"> </v>
      </c>
      <c r="AB56" s="25" t="str">
        <f t="shared" si="42"/>
        <v xml:space="preserve"> </v>
      </c>
      <c r="AC56" s="25" t="str">
        <f t="shared" si="43"/>
        <v xml:space="preserve"> </v>
      </c>
      <c r="AD56" s="29"/>
    </row>
    <row r="57" spans="1:30" x14ac:dyDescent="0.3">
      <c r="A57" s="83"/>
      <c r="B57" s="83"/>
      <c r="C57" s="29"/>
      <c r="D57" s="25">
        <f>Eokul!L109</f>
        <v>0</v>
      </c>
      <c r="E57" s="25" t="str">
        <f t="shared" si="22"/>
        <v xml:space="preserve"> </v>
      </c>
      <c r="F57" s="25" t="b">
        <f t="shared" si="23"/>
        <v>0</v>
      </c>
      <c r="G57" s="30"/>
      <c r="H57" s="25" t="str">
        <f t="shared" si="24"/>
        <v xml:space="preserve"> </v>
      </c>
      <c r="I57" s="25" t="str">
        <f t="shared" si="25"/>
        <v xml:space="preserve"> </v>
      </c>
      <c r="J57" s="25" t="str">
        <f t="shared" si="26"/>
        <v xml:space="preserve"> </v>
      </c>
      <c r="K57" s="25" t="str">
        <f t="shared" si="27"/>
        <v xml:space="preserve"> </v>
      </c>
      <c r="L57" s="25" t="str">
        <f t="shared" si="28"/>
        <v xml:space="preserve"> </v>
      </c>
      <c r="M57" s="29"/>
      <c r="N57" s="25" t="str">
        <f t="shared" si="29"/>
        <v xml:space="preserve"> </v>
      </c>
      <c r="O57" s="25" t="str">
        <f t="shared" si="30"/>
        <v xml:space="preserve"> </v>
      </c>
      <c r="P57" s="25" t="str">
        <f t="shared" si="31"/>
        <v xml:space="preserve"> </v>
      </c>
      <c r="Q57" s="25" t="str">
        <f t="shared" si="32"/>
        <v xml:space="preserve"> </v>
      </c>
      <c r="R57" s="25" t="str">
        <f t="shared" si="33"/>
        <v xml:space="preserve"> </v>
      </c>
      <c r="S57" s="25" t="str">
        <f t="shared" si="34"/>
        <v xml:space="preserve"> </v>
      </c>
      <c r="T57" s="25" t="str">
        <f t="shared" si="35"/>
        <v xml:space="preserve"> </v>
      </c>
      <c r="U57" s="25" t="str">
        <f t="shared" si="36"/>
        <v xml:space="preserve"> </v>
      </c>
      <c r="V57" s="25" t="str">
        <f t="shared" si="37"/>
        <v xml:space="preserve"> </v>
      </c>
      <c r="W57" s="25" t="str">
        <f t="shared" si="38"/>
        <v xml:space="preserve"> </v>
      </c>
      <c r="X57" s="29"/>
      <c r="Y57" s="25" t="str">
        <f t="shared" si="39"/>
        <v xml:space="preserve"> </v>
      </c>
      <c r="Z57" s="25" t="str">
        <f t="shared" si="40"/>
        <v xml:space="preserve"> </v>
      </c>
      <c r="AA57" s="25" t="str">
        <f t="shared" si="41"/>
        <v xml:space="preserve"> </v>
      </c>
      <c r="AB57" s="25" t="str">
        <f t="shared" si="42"/>
        <v xml:space="preserve"> </v>
      </c>
      <c r="AC57" s="25" t="str">
        <f t="shared" si="43"/>
        <v xml:space="preserve"> </v>
      </c>
      <c r="AD57" s="29"/>
    </row>
    <row r="58" spans="1:30" x14ac:dyDescent="0.3">
      <c r="A58" s="83"/>
      <c r="B58" s="83"/>
      <c r="C58" s="29"/>
      <c r="D58" s="25">
        <f>Eokul!L111</f>
        <v>0</v>
      </c>
      <c r="E58" s="25" t="str">
        <f t="shared" si="22"/>
        <v xml:space="preserve"> </v>
      </c>
      <c r="F58" s="25" t="b">
        <f t="shared" si="23"/>
        <v>0</v>
      </c>
      <c r="G58" s="30"/>
      <c r="H58" s="25" t="str">
        <f t="shared" si="24"/>
        <v xml:space="preserve"> </v>
      </c>
      <c r="I58" s="25" t="str">
        <f t="shared" si="25"/>
        <v xml:space="preserve"> </v>
      </c>
      <c r="J58" s="25" t="str">
        <f t="shared" si="26"/>
        <v xml:space="preserve"> </v>
      </c>
      <c r="K58" s="25" t="str">
        <f t="shared" si="27"/>
        <v xml:space="preserve"> </v>
      </c>
      <c r="L58" s="25" t="str">
        <f t="shared" si="28"/>
        <v xml:space="preserve"> </v>
      </c>
      <c r="M58" s="29"/>
      <c r="N58" s="25" t="str">
        <f t="shared" si="29"/>
        <v xml:space="preserve"> </v>
      </c>
      <c r="O58" s="25" t="str">
        <f t="shared" si="30"/>
        <v xml:space="preserve"> </v>
      </c>
      <c r="P58" s="25" t="str">
        <f t="shared" si="31"/>
        <v xml:space="preserve"> </v>
      </c>
      <c r="Q58" s="25" t="str">
        <f t="shared" si="32"/>
        <v xml:space="preserve"> </v>
      </c>
      <c r="R58" s="25" t="str">
        <f t="shared" si="33"/>
        <v xml:space="preserve"> </v>
      </c>
      <c r="S58" s="25" t="str">
        <f t="shared" si="34"/>
        <v xml:space="preserve"> </v>
      </c>
      <c r="T58" s="25" t="str">
        <f t="shared" si="35"/>
        <v xml:space="preserve"> </v>
      </c>
      <c r="U58" s="25" t="str">
        <f t="shared" si="36"/>
        <v xml:space="preserve"> </v>
      </c>
      <c r="V58" s="25" t="str">
        <f t="shared" si="37"/>
        <v xml:space="preserve"> </v>
      </c>
      <c r="W58" s="25" t="str">
        <f t="shared" si="38"/>
        <v xml:space="preserve"> </v>
      </c>
      <c r="X58" s="29"/>
      <c r="Y58" s="25" t="str">
        <f t="shared" si="39"/>
        <v xml:space="preserve"> </v>
      </c>
      <c r="Z58" s="25" t="str">
        <f t="shared" si="40"/>
        <v xml:space="preserve"> </v>
      </c>
      <c r="AA58" s="25" t="str">
        <f t="shared" si="41"/>
        <v xml:space="preserve"> </v>
      </c>
      <c r="AB58" s="25" t="str">
        <f t="shared" si="42"/>
        <v xml:space="preserve"> </v>
      </c>
      <c r="AC58" s="25" t="str">
        <f t="shared" si="43"/>
        <v xml:space="preserve"> </v>
      </c>
      <c r="AD58" s="29"/>
    </row>
    <row r="59" spans="1:30" x14ac:dyDescent="0.3">
      <c r="A59" s="83"/>
      <c r="B59" s="83"/>
      <c r="C59" s="29"/>
      <c r="D59" s="25">
        <f>Eokul!L113</f>
        <v>0</v>
      </c>
      <c r="E59" s="25" t="str">
        <f t="shared" si="22"/>
        <v xml:space="preserve"> </v>
      </c>
      <c r="F59" s="25" t="b">
        <f t="shared" si="23"/>
        <v>0</v>
      </c>
      <c r="G59" s="30"/>
      <c r="H59" s="25" t="str">
        <f t="shared" si="24"/>
        <v xml:space="preserve"> </v>
      </c>
      <c r="I59" s="25" t="str">
        <f t="shared" si="25"/>
        <v xml:space="preserve"> </v>
      </c>
      <c r="J59" s="25" t="str">
        <f t="shared" si="26"/>
        <v xml:space="preserve"> </v>
      </c>
      <c r="K59" s="25" t="str">
        <f t="shared" si="27"/>
        <v xml:space="preserve"> </v>
      </c>
      <c r="L59" s="25" t="str">
        <f t="shared" si="28"/>
        <v xml:space="preserve"> </v>
      </c>
      <c r="M59" s="29"/>
      <c r="N59" s="25" t="str">
        <f t="shared" si="29"/>
        <v xml:space="preserve"> </v>
      </c>
      <c r="O59" s="25" t="str">
        <f t="shared" si="30"/>
        <v xml:space="preserve"> </v>
      </c>
      <c r="P59" s="25" t="str">
        <f t="shared" si="31"/>
        <v xml:space="preserve"> </v>
      </c>
      <c r="Q59" s="25" t="str">
        <f t="shared" si="32"/>
        <v xml:space="preserve"> </v>
      </c>
      <c r="R59" s="25" t="str">
        <f t="shared" si="33"/>
        <v xml:space="preserve"> </v>
      </c>
      <c r="S59" s="25" t="str">
        <f t="shared" si="34"/>
        <v xml:space="preserve"> </v>
      </c>
      <c r="T59" s="25" t="str">
        <f t="shared" si="35"/>
        <v xml:space="preserve"> </v>
      </c>
      <c r="U59" s="25" t="str">
        <f t="shared" si="36"/>
        <v xml:space="preserve"> </v>
      </c>
      <c r="V59" s="25" t="str">
        <f t="shared" si="37"/>
        <v xml:space="preserve"> </v>
      </c>
      <c r="W59" s="25" t="str">
        <f t="shared" si="38"/>
        <v xml:space="preserve"> </v>
      </c>
      <c r="X59" s="29"/>
      <c r="Y59" s="25" t="str">
        <f t="shared" si="39"/>
        <v xml:space="preserve"> </v>
      </c>
      <c r="Z59" s="25" t="str">
        <f t="shared" si="40"/>
        <v xml:space="preserve"> </v>
      </c>
      <c r="AA59" s="25" t="str">
        <f t="shared" si="41"/>
        <v xml:space="preserve"> </v>
      </c>
      <c r="AB59" s="25" t="str">
        <f t="shared" si="42"/>
        <v xml:space="preserve"> </v>
      </c>
      <c r="AC59" s="25" t="str">
        <f t="shared" si="43"/>
        <v xml:space="preserve"> </v>
      </c>
      <c r="AD59" s="29"/>
    </row>
    <row r="60" spans="1:30" x14ac:dyDescent="0.3">
      <c r="A60" s="83"/>
      <c r="B60" s="83"/>
      <c r="C60" s="29"/>
      <c r="D60" s="25">
        <f>Eokul!L115</f>
        <v>0</v>
      </c>
      <c r="E60" s="25" t="str">
        <f t="shared" si="22"/>
        <v xml:space="preserve"> </v>
      </c>
      <c r="F60" s="25" t="b">
        <f t="shared" si="23"/>
        <v>0</v>
      </c>
      <c r="G60" s="30"/>
      <c r="H60" s="25" t="str">
        <f t="shared" si="24"/>
        <v xml:space="preserve"> </v>
      </c>
      <c r="I60" s="25" t="str">
        <f t="shared" si="25"/>
        <v xml:space="preserve"> </v>
      </c>
      <c r="J60" s="25" t="str">
        <f t="shared" si="26"/>
        <v xml:space="preserve"> </v>
      </c>
      <c r="K60" s="25" t="str">
        <f t="shared" si="27"/>
        <v xml:space="preserve"> </v>
      </c>
      <c r="L60" s="25" t="str">
        <f t="shared" si="28"/>
        <v xml:space="preserve"> </v>
      </c>
      <c r="M60" s="29"/>
      <c r="N60" s="25" t="str">
        <f t="shared" si="29"/>
        <v xml:space="preserve"> </v>
      </c>
      <c r="O60" s="25" t="str">
        <f t="shared" si="30"/>
        <v xml:space="preserve"> </v>
      </c>
      <c r="P60" s="25" t="str">
        <f t="shared" si="31"/>
        <v xml:space="preserve"> </v>
      </c>
      <c r="Q60" s="25" t="str">
        <f t="shared" si="32"/>
        <v xml:space="preserve"> </v>
      </c>
      <c r="R60" s="25" t="str">
        <f t="shared" si="33"/>
        <v xml:space="preserve"> </v>
      </c>
      <c r="S60" s="25" t="str">
        <f t="shared" si="34"/>
        <v xml:space="preserve"> </v>
      </c>
      <c r="T60" s="25" t="str">
        <f t="shared" si="35"/>
        <v xml:space="preserve"> </v>
      </c>
      <c r="U60" s="25" t="str">
        <f t="shared" si="36"/>
        <v xml:space="preserve"> </v>
      </c>
      <c r="V60" s="25" t="str">
        <f t="shared" si="37"/>
        <v xml:space="preserve"> </v>
      </c>
      <c r="W60" s="25" t="str">
        <f t="shared" si="38"/>
        <v xml:space="preserve"> </v>
      </c>
      <c r="X60" s="29"/>
      <c r="Y60" s="25" t="str">
        <f t="shared" si="39"/>
        <v xml:space="preserve"> </v>
      </c>
      <c r="Z60" s="25" t="str">
        <f t="shared" si="40"/>
        <v xml:space="preserve"> </v>
      </c>
      <c r="AA60" s="25" t="str">
        <f t="shared" si="41"/>
        <v xml:space="preserve"> </v>
      </c>
      <c r="AB60" s="25" t="str">
        <f t="shared" si="42"/>
        <v xml:space="preserve"> </v>
      </c>
      <c r="AC60" s="25" t="str">
        <f t="shared" si="43"/>
        <v xml:space="preserve"> </v>
      </c>
      <c r="AD60" s="29"/>
    </row>
    <row r="61" spans="1:30" x14ac:dyDescent="0.3">
      <c r="A61" s="83"/>
      <c r="B61" s="83"/>
      <c r="C61" s="29"/>
      <c r="D61" s="25">
        <f>Eokul!L117</f>
        <v>0</v>
      </c>
      <c r="E61" s="25" t="str">
        <f t="shared" si="22"/>
        <v xml:space="preserve"> </v>
      </c>
      <c r="F61" s="25" t="b">
        <f t="shared" si="23"/>
        <v>0</v>
      </c>
      <c r="G61" s="30"/>
      <c r="H61" s="25" t="str">
        <f t="shared" si="24"/>
        <v xml:space="preserve"> </v>
      </c>
      <c r="I61" s="25" t="str">
        <f t="shared" si="25"/>
        <v xml:space="preserve"> </v>
      </c>
      <c r="J61" s="25" t="str">
        <f t="shared" si="26"/>
        <v xml:space="preserve"> </v>
      </c>
      <c r="K61" s="25" t="str">
        <f t="shared" si="27"/>
        <v xml:space="preserve"> </v>
      </c>
      <c r="L61" s="25" t="str">
        <f t="shared" si="28"/>
        <v xml:space="preserve"> </v>
      </c>
      <c r="M61" s="29"/>
      <c r="N61" s="25" t="str">
        <f t="shared" si="29"/>
        <v xml:space="preserve"> </v>
      </c>
      <c r="O61" s="25" t="str">
        <f t="shared" si="30"/>
        <v xml:space="preserve"> </v>
      </c>
      <c r="P61" s="25" t="str">
        <f t="shared" si="31"/>
        <v xml:space="preserve"> </v>
      </c>
      <c r="Q61" s="25" t="str">
        <f t="shared" si="32"/>
        <v xml:space="preserve"> </v>
      </c>
      <c r="R61" s="25" t="str">
        <f t="shared" si="33"/>
        <v xml:space="preserve"> </v>
      </c>
      <c r="S61" s="25" t="str">
        <f t="shared" si="34"/>
        <v xml:space="preserve"> </v>
      </c>
      <c r="T61" s="25" t="str">
        <f t="shared" si="35"/>
        <v xml:space="preserve"> </v>
      </c>
      <c r="U61" s="25" t="str">
        <f t="shared" si="36"/>
        <v xml:space="preserve"> </v>
      </c>
      <c r="V61" s="25" t="str">
        <f t="shared" si="37"/>
        <v xml:space="preserve"> </v>
      </c>
      <c r="W61" s="25" t="str">
        <f t="shared" si="38"/>
        <v xml:space="preserve"> </v>
      </c>
      <c r="X61" s="29"/>
      <c r="Y61" s="25" t="str">
        <f t="shared" si="39"/>
        <v xml:space="preserve"> </v>
      </c>
      <c r="Z61" s="25" t="str">
        <f t="shared" si="40"/>
        <v xml:space="preserve"> </v>
      </c>
      <c r="AA61" s="25" t="str">
        <f t="shared" si="41"/>
        <v xml:space="preserve"> </v>
      </c>
      <c r="AB61" s="25" t="str">
        <f t="shared" si="42"/>
        <v xml:space="preserve"> </v>
      </c>
      <c r="AC61" s="25" t="str">
        <f t="shared" si="43"/>
        <v xml:space="preserve"> </v>
      </c>
      <c r="AD61" s="29"/>
    </row>
    <row r="62" spans="1:30" x14ac:dyDescent="0.3">
      <c r="A62" s="83"/>
      <c r="B62" s="83"/>
      <c r="C62" s="29"/>
      <c r="D62" s="25">
        <f>Eokul!L119</f>
        <v>0</v>
      </c>
      <c r="E62" s="25" t="str">
        <f t="shared" si="22"/>
        <v xml:space="preserve"> </v>
      </c>
      <c r="F62" s="25" t="b">
        <f t="shared" si="23"/>
        <v>0</v>
      </c>
      <c r="G62" s="30"/>
      <c r="H62" s="25" t="str">
        <f t="shared" si="24"/>
        <v xml:space="preserve"> </v>
      </c>
      <c r="I62" s="25" t="str">
        <f t="shared" si="25"/>
        <v xml:space="preserve"> </v>
      </c>
      <c r="J62" s="25" t="str">
        <f t="shared" si="26"/>
        <v xml:space="preserve"> </v>
      </c>
      <c r="K62" s="25" t="str">
        <f t="shared" si="27"/>
        <v xml:space="preserve"> </v>
      </c>
      <c r="L62" s="25" t="str">
        <f t="shared" si="28"/>
        <v xml:space="preserve"> </v>
      </c>
      <c r="M62" s="29"/>
      <c r="N62" s="25" t="str">
        <f t="shared" si="29"/>
        <v xml:space="preserve"> </v>
      </c>
      <c r="O62" s="25" t="str">
        <f t="shared" si="30"/>
        <v xml:space="preserve"> </v>
      </c>
      <c r="P62" s="25" t="str">
        <f t="shared" si="31"/>
        <v xml:space="preserve"> </v>
      </c>
      <c r="Q62" s="25" t="str">
        <f t="shared" si="32"/>
        <v xml:space="preserve"> </v>
      </c>
      <c r="R62" s="25" t="str">
        <f t="shared" si="33"/>
        <v xml:space="preserve"> </v>
      </c>
      <c r="S62" s="25" t="str">
        <f t="shared" si="34"/>
        <v xml:space="preserve"> </v>
      </c>
      <c r="T62" s="25" t="str">
        <f t="shared" si="35"/>
        <v xml:space="preserve"> </v>
      </c>
      <c r="U62" s="25" t="str">
        <f t="shared" si="36"/>
        <v xml:space="preserve"> </v>
      </c>
      <c r="V62" s="25" t="str">
        <f t="shared" si="37"/>
        <v xml:space="preserve"> </v>
      </c>
      <c r="W62" s="25" t="str">
        <f t="shared" si="38"/>
        <v xml:space="preserve"> </v>
      </c>
      <c r="X62" s="29"/>
      <c r="Y62" s="25" t="str">
        <f t="shared" si="39"/>
        <v xml:space="preserve"> </v>
      </c>
      <c r="Z62" s="25" t="str">
        <f t="shared" si="40"/>
        <v xml:space="preserve"> </v>
      </c>
      <c r="AA62" s="25" t="str">
        <f t="shared" si="41"/>
        <v xml:space="preserve"> </v>
      </c>
      <c r="AB62" s="25" t="str">
        <f t="shared" si="42"/>
        <v xml:space="preserve"> </v>
      </c>
      <c r="AC62" s="25" t="str">
        <f t="shared" si="43"/>
        <v xml:space="preserve"> </v>
      </c>
      <c r="AD62" s="29"/>
    </row>
    <row r="63" spans="1:30" x14ac:dyDescent="0.3">
      <c r="A63" s="83"/>
      <c r="B63" s="83"/>
      <c r="C63" s="29"/>
      <c r="D63" s="25">
        <f>Eokul!L121</f>
        <v>0</v>
      </c>
      <c r="E63" s="25" t="str">
        <f t="shared" si="22"/>
        <v xml:space="preserve"> </v>
      </c>
      <c r="F63" s="25" t="b">
        <f t="shared" si="23"/>
        <v>0</v>
      </c>
      <c r="G63" s="30"/>
      <c r="H63" s="25" t="str">
        <f t="shared" si="24"/>
        <v xml:space="preserve"> </v>
      </c>
      <c r="I63" s="25" t="str">
        <f t="shared" si="25"/>
        <v xml:space="preserve"> </v>
      </c>
      <c r="J63" s="25" t="str">
        <f t="shared" si="26"/>
        <v xml:space="preserve"> </v>
      </c>
      <c r="K63" s="25" t="str">
        <f t="shared" si="27"/>
        <v xml:space="preserve"> </v>
      </c>
      <c r="L63" s="25" t="str">
        <f t="shared" si="28"/>
        <v xml:space="preserve"> </v>
      </c>
      <c r="M63" s="29"/>
      <c r="N63" s="25" t="str">
        <f t="shared" si="29"/>
        <v xml:space="preserve"> </v>
      </c>
      <c r="O63" s="25" t="str">
        <f t="shared" si="30"/>
        <v xml:space="preserve"> </v>
      </c>
      <c r="P63" s="25" t="str">
        <f t="shared" si="31"/>
        <v xml:space="preserve"> </v>
      </c>
      <c r="Q63" s="25" t="str">
        <f t="shared" si="32"/>
        <v xml:space="preserve"> </v>
      </c>
      <c r="R63" s="25" t="str">
        <f t="shared" si="33"/>
        <v xml:space="preserve"> </v>
      </c>
      <c r="S63" s="25" t="str">
        <f t="shared" si="34"/>
        <v xml:space="preserve"> </v>
      </c>
      <c r="T63" s="25" t="str">
        <f t="shared" si="35"/>
        <v xml:space="preserve"> </v>
      </c>
      <c r="U63" s="25" t="str">
        <f t="shared" si="36"/>
        <v xml:space="preserve"> </v>
      </c>
      <c r="V63" s="25" t="str">
        <f t="shared" si="37"/>
        <v xml:space="preserve"> </v>
      </c>
      <c r="W63" s="25" t="str">
        <f t="shared" si="38"/>
        <v xml:space="preserve"> </v>
      </c>
      <c r="X63" s="29"/>
      <c r="Y63" s="25" t="str">
        <f t="shared" si="39"/>
        <v xml:space="preserve"> </v>
      </c>
      <c r="Z63" s="25" t="str">
        <f t="shared" si="40"/>
        <v xml:space="preserve"> </v>
      </c>
      <c r="AA63" s="25" t="str">
        <f t="shared" si="41"/>
        <v xml:space="preserve"> </v>
      </c>
      <c r="AB63" s="25" t="str">
        <f t="shared" si="42"/>
        <v xml:space="preserve"> </v>
      </c>
      <c r="AC63" s="25" t="str">
        <f t="shared" si="43"/>
        <v xml:space="preserve"> </v>
      </c>
      <c r="AD63" s="29"/>
    </row>
    <row r="64" spans="1:30" x14ac:dyDescent="0.3">
      <c r="A64" s="83"/>
      <c r="B64" s="83"/>
      <c r="C64" s="29"/>
      <c r="D64" s="25">
        <f>Eokul!L123</f>
        <v>0</v>
      </c>
      <c r="E64" s="25" t="str">
        <f t="shared" si="22"/>
        <v xml:space="preserve"> </v>
      </c>
      <c r="F64" s="25" t="b">
        <f t="shared" si="23"/>
        <v>0</v>
      </c>
      <c r="G64" s="30"/>
      <c r="H64" s="25" t="str">
        <f t="shared" si="24"/>
        <v xml:space="preserve"> </v>
      </c>
      <c r="I64" s="25" t="str">
        <f t="shared" si="25"/>
        <v xml:space="preserve"> </v>
      </c>
      <c r="J64" s="25" t="str">
        <f t="shared" si="26"/>
        <v xml:space="preserve"> </v>
      </c>
      <c r="K64" s="25" t="str">
        <f t="shared" si="27"/>
        <v xml:space="preserve"> </v>
      </c>
      <c r="L64" s="25" t="str">
        <f t="shared" si="28"/>
        <v xml:space="preserve"> </v>
      </c>
      <c r="M64" s="29"/>
      <c r="N64" s="25" t="str">
        <f t="shared" si="29"/>
        <v xml:space="preserve"> </v>
      </c>
      <c r="O64" s="25" t="str">
        <f t="shared" si="30"/>
        <v xml:space="preserve"> </v>
      </c>
      <c r="P64" s="25" t="str">
        <f t="shared" si="31"/>
        <v xml:space="preserve"> </v>
      </c>
      <c r="Q64" s="25" t="str">
        <f t="shared" si="32"/>
        <v xml:space="preserve"> </v>
      </c>
      <c r="R64" s="25" t="str">
        <f t="shared" si="33"/>
        <v xml:space="preserve"> </v>
      </c>
      <c r="S64" s="25" t="str">
        <f t="shared" si="34"/>
        <v xml:space="preserve"> </v>
      </c>
      <c r="T64" s="25" t="str">
        <f t="shared" si="35"/>
        <v xml:space="preserve"> </v>
      </c>
      <c r="U64" s="25" t="str">
        <f t="shared" si="36"/>
        <v xml:space="preserve"> </v>
      </c>
      <c r="V64" s="25" t="str">
        <f t="shared" si="37"/>
        <v xml:space="preserve"> </v>
      </c>
      <c r="W64" s="25" t="str">
        <f t="shared" si="38"/>
        <v xml:space="preserve"> </v>
      </c>
      <c r="X64" s="29"/>
      <c r="Y64" s="25" t="str">
        <f t="shared" si="39"/>
        <v xml:space="preserve"> </v>
      </c>
      <c r="Z64" s="25" t="str">
        <f t="shared" si="40"/>
        <v xml:space="preserve"> </v>
      </c>
      <c r="AA64" s="25" t="str">
        <f t="shared" si="41"/>
        <v xml:space="preserve"> </v>
      </c>
      <c r="AB64" s="25" t="str">
        <f t="shared" si="42"/>
        <v xml:space="preserve"> </v>
      </c>
      <c r="AC64" s="25" t="str">
        <f t="shared" si="43"/>
        <v xml:space="preserve"> </v>
      </c>
      <c r="AD64" s="29"/>
    </row>
    <row r="65" spans="1:30" x14ac:dyDescent="0.3">
      <c r="A65" s="83"/>
      <c r="B65" s="83"/>
      <c r="C65" s="29"/>
      <c r="D65" s="25">
        <f>Eokul!L125</f>
        <v>0</v>
      </c>
      <c r="E65" s="25" t="str">
        <f t="shared" si="22"/>
        <v xml:space="preserve"> </v>
      </c>
      <c r="F65" s="25" t="b">
        <f t="shared" si="23"/>
        <v>0</v>
      </c>
      <c r="G65" s="30"/>
      <c r="H65" s="25" t="str">
        <f t="shared" si="24"/>
        <v xml:space="preserve"> </v>
      </c>
      <c r="I65" s="25" t="str">
        <f t="shared" si="25"/>
        <v xml:space="preserve"> </v>
      </c>
      <c r="J65" s="25" t="str">
        <f t="shared" si="26"/>
        <v xml:space="preserve"> </v>
      </c>
      <c r="K65" s="25" t="str">
        <f t="shared" si="27"/>
        <v xml:space="preserve"> </v>
      </c>
      <c r="L65" s="25" t="str">
        <f t="shared" si="28"/>
        <v xml:space="preserve"> </v>
      </c>
      <c r="M65" s="29"/>
      <c r="N65" s="25" t="str">
        <f t="shared" si="29"/>
        <v xml:space="preserve"> </v>
      </c>
      <c r="O65" s="25" t="str">
        <f t="shared" si="30"/>
        <v xml:space="preserve"> </v>
      </c>
      <c r="P65" s="25" t="str">
        <f t="shared" si="31"/>
        <v xml:space="preserve"> </v>
      </c>
      <c r="Q65" s="25" t="str">
        <f t="shared" si="32"/>
        <v xml:space="preserve"> </v>
      </c>
      <c r="R65" s="25" t="str">
        <f t="shared" si="33"/>
        <v xml:space="preserve"> </v>
      </c>
      <c r="S65" s="25" t="str">
        <f t="shared" si="34"/>
        <v xml:space="preserve"> </v>
      </c>
      <c r="T65" s="25" t="str">
        <f t="shared" si="35"/>
        <v xml:space="preserve"> </v>
      </c>
      <c r="U65" s="25" t="str">
        <f t="shared" si="36"/>
        <v xml:space="preserve"> </v>
      </c>
      <c r="V65" s="25" t="str">
        <f t="shared" si="37"/>
        <v xml:space="preserve"> </v>
      </c>
      <c r="W65" s="25" t="str">
        <f t="shared" si="38"/>
        <v xml:space="preserve"> </v>
      </c>
      <c r="X65" s="29"/>
      <c r="Y65" s="25" t="str">
        <f t="shared" si="39"/>
        <v xml:space="preserve"> </v>
      </c>
      <c r="Z65" s="25" t="str">
        <f t="shared" si="40"/>
        <v xml:space="preserve"> </v>
      </c>
      <c r="AA65" s="25" t="str">
        <f t="shared" si="41"/>
        <v xml:space="preserve"> </v>
      </c>
      <c r="AB65" s="25" t="str">
        <f t="shared" si="42"/>
        <v xml:space="preserve"> </v>
      </c>
      <c r="AC65" s="25" t="str">
        <f t="shared" si="43"/>
        <v xml:space="preserve"> </v>
      </c>
      <c r="AD65" s="29"/>
    </row>
    <row r="66" spans="1:30" x14ac:dyDescent="0.3">
      <c r="A66" s="83"/>
      <c r="B66" s="83"/>
      <c r="C66" s="29"/>
      <c r="D66" s="29"/>
      <c r="E66" s="29"/>
      <c r="F66" s="29"/>
      <c r="G66" s="29"/>
      <c r="H66" s="29"/>
      <c r="I66" s="29"/>
      <c r="J66" s="29"/>
      <c r="K66" s="29"/>
      <c r="L66" s="29"/>
      <c r="M66" s="29"/>
      <c r="N66" s="29"/>
      <c r="O66" s="29"/>
      <c r="P66" s="29"/>
      <c r="Q66" s="29"/>
      <c r="R66" s="29"/>
      <c r="S66" s="29"/>
      <c r="T66" s="29"/>
      <c r="U66" s="29"/>
      <c r="V66" s="29"/>
      <c r="W66" s="29"/>
      <c r="X66" s="29"/>
      <c r="Y66" s="29"/>
      <c r="Z66" s="29"/>
      <c r="AA66" s="29"/>
      <c r="AB66" s="29"/>
      <c r="AC66" s="29"/>
      <c r="AD66" s="29"/>
    </row>
  </sheetData>
  <mergeCells count="2">
    <mergeCell ref="C1:S3"/>
    <mergeCell ref="A1:B66"/>
  </mergeCells>
  <phoneticPr fontId="21" type="noConversion"/>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717E5-8190-4916-8F72-BCB68A96C8D7}">
  <sheetPr>
    <tabColor rgb="FF00B050"/>
  </sheetPr>
  <dimension ref="B1:AL114"/>
  <sheetViews>
    <sheetView zoomScale="90" zoomScaleNormal="90" workbookViewId="0">
      <selection activeCell="B3" sqref="B3:AK3"/>
    </sheetView>
  </sheetViews>
  <sheetFormatPr defaultColWidth="9.109375" defaultRowHeight="14.4" x14ac:dyDescent="0.3"/>
  <cols>
    <col min="1" max="1" width="21.44140625" style="14" customWidth="1"/>
    <col min="2" max="2" width="7.109375" style="14" customWidth="1"/>
    <col min="3" max="3" width="22.44140625" style="14" customWidth="1"/>
    <col min="4" max="11" width="5.77734375" style="14" customWidth="1"/>
    <col min="12" max="27" width="1.77734375" style="14" customWidth="1"/>
    <col min="28" max="37" width="5.77734375" style="14" customWidth="1"/>
    <col min="38" max="39" width="9.109375" style="14"/>
    <col min="40" max="40" width="9.5546875" style="14" customWidth="1"/>
    <col min="41" max="16384" width="9.109375" style="14"/>
  </cols>
  <sheetData>
    <row r="1" spans="2:38" x14ac:dyDescent="0.3">
      <c r="B1" s="75" t="s">
        <v>121</v>
      </c>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row>
    <row r="2" spans="2:38" x14ac:dyDescent="0.3">
      <c r="B2" s="75"/>
      <c r="C2" s="75"/>
      <c r="D2" s="75"/>
      <c r="E2" s="75"/>
      <c r="F2" s="75"/>
      <c r="G2" s="75"/>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row>
    <row r="3" spans="2:38" ht="93.75" customHeight="1" x14ac:dyDescent="0.3">
      <c r="B3" s="76" t="s">
        <v>127</v>
      </c>
      <c r="C3" s="77"/>
      <c r="D3" s="77"/>
      <c r="E3" s="77"/>
      <c r="F3" s="77"/>
      <c r="G3" s="77"/>
      <c r="H3" s="77"/>
      <c r="I3" s="77"/>
      <c r="J3" s="77"/>
      <c r="K3" s="77"/>
      <c r="L3" s="77"/>
      <c r="M3" s="77"/>
      <c r="N3" s="77"/>
      <c r="O3" s="77"/>
      <c r="P3" s="77"/>
      <c r="Q3" s="77"/>
      <c r="R3" s="77"/>
      <c r="S3" s="77"/>
      <c r="T3" s="77"/>
      <c r="U3" s="77"/>
      <c r="V3" s="77"/>
      <c r="W3" s="77"/>
      <c r="X3" s="77"/>
      <c r="Y3" s="77"/>
      <c r="Z3" s="77"/>
      <c r="AA3" s="77"/>
      <c r="AB3" s="77"/>
      <c r="AC3" s="77"/>
      <c r="AD3" s="77"/>
      <c r="AE3" s="77"/>
      <c r="AF3" s="77"/>
      <c r="AG3" s="77"/>
      <c r="AH3" s="77"/>
      <c r="AI3" s="77"/>
      <c r="AJ3" s="77"/>
      <c r="AK3" s="77"/>
    </row>
    <row r="4" spans="2:38" ht="37.5" customHeight="1" x14ac:dyDescent="0.3">
      <c r="B4" s="16" t="s">
        <v>46</v>
      </c>
      <c r="C4" s="17" t="s">
        <v>47</v>
      </c>
      <c r="D4" s="125" t="s">
        <v>48</v>
      </c>
      <c r="E4" s="126"/>
      <c r="F4" s="126"/>
      <c r="G4" s="127"/>
      <c r="H4" s="125" t="s">
        <v>49</v>
      </c>
      <c r="I4" s="126"/>
      <c r="J4" s="126"/>
      <c r="K4" s="127"/>
      <c r="L4" s="128" t="s">
        <v>123</v>
      </c>
      <c r="M4" s="129"/>
      <c r="N4" s="129"/>
      <c r="O4" s="130"/>
      <c r="P4" s="128" t="s">
        <v>124</v>
      </c>
      <c r="Q4" s="129"/>
      <c r="R4" s="129"/>
      <c r="S4" s="130"/>
      <c r="T4" s="128" t="s">
        <v>125</v>
      </c>
      <c r="U4" s="129"/>
      <c r="V4" s="129"/>
      <c r="W4" s="130"/>
      <c r="X4" s="128" t="s">
        <v>126</v>
      </c>
      <c r="Y4" s="129"/>
      <c r="Z4" s="129"/>
      <c r="AA4" s="130"/>
      <c r="AB4" s="18" t="s">
        <v>105</v>
      </c>
      <c r="AC4" s="18" t="s">
        <v>106</v>
      </c>
      <c r="AD4" s="18" t="s">
        <v>107</v>
      </c>
      <c r="AE4" s="18" t="s">
        <v>108</v>
      </c>
      <c r="AF4" s="18" t="s">
        <v>122</v>
      </c>
      <c r="AG4" s="18" t="s">
        <v>110</v>
      </c>
      <c r="AH4" s="17" t="s">
        <v>111</v>
      </c>
      <c r="AI4" s="46" t="s">
        <v>76</v>
      </c>
      <c r="AJ4" s="46" t="s">
        <v>50</v>
      </c>
      <c r="AK4" s="19"/>
      <c r="AL4" s="15"/>
    </row>
    <row r="5" spans="2:38" ht="30" customHeight="1" x14ac:dyDescent="0.3">
      <c r="B5" s="47"/>
      <c r="C5" s="87"/>
      <c r="D5"/>
      <c r="E5"/>
      <c r="F5"/>
      <c r="G5"/>
      <c r="H5"/>
      <c r="I5"/>
      <c r="J5"/>
      <c r="K5"/>
      <c r="L5"/>
      <c r="M5"/>
      <c r="N5"/>
      <c r="O5"/>
      <c r="P5"/>
      <c r="Q5"/>
      <c r="R5"/>
      <c r="S5"/>
      <c r="T5"/>
      <c r="U5"/>
      <c r="V5"/>
      <c r="W5"/>
      <c r="X5"/>
      <c r="Y5"/>
      <c r="Z5"/>
      <c r="AA5"/>
      <c r="AB5" s="87"/>
      <c r="AC5" s="87"/>
      <c r="AD5" s="87"/>
      <c r="AE5" s="87"/>
      <c r="AF5" s="87"/>
      <c r="AG5" s="87"/>
      <c r="AH5" s="87"/>
      <c r="AI5" s="87"/>
      <c r="AJ5" s="87"/>
      <c r="AK5" s="87"/>
    </row>
    <row r="6" spans="2:38" ht="30" customHeight="1" x14ac:dyDescent="0.3">
      <c r="B6"/>
      <c r="C6" s="87"/>
      <c r="D6"/>
      <c r="E6"/>
      <c r="F6"/>
      <c r="G6"/>
      <c r="H6"/>
      <c r="I6"/>
      <c r="J6"/>
      <c r="K6"/>
      <c r="L6"/>
      <c r="M6"/>
      <c r="N6"/>
      <c r="O6"/>
      <c r="P6"/>
      <c r="Q6"/>
      <c r="R6"/>
      <c r="S6"/>
      <c r="T6"/>
      <c r="U6"/>
      <c r="V6"/>
      <c r="W6"/>
      <c r="X6"/>
      <c r="Y6"/>
      <c r="Z6"/>
      <c r="AA6"/>
      <c r="AB6" s="87"/>
      <c r="AC6" s="87"/>
      <c r="AD6" s="87"/>
      <c r="AE6" s="87"/>
      <c r="AF6" s="87"/>
      <c r="AG6" s="87"/>
      <c r="AH6" s="87"/>
      <c r="AI6" s="87"/>
      <c r="AJ6" s="87"/>
      <c r="AK6" s="87"/>
    </row>
    <row r="7" spans="2:38" ht="30" customHeight="1" x14ac:dyDescent="0.3">
      <c r="B7" s="87"/>
      <c r="C7" s="87"/>
      <c r="D7"/>
      <c r="E7"/>
      <c r="F7"/>
      <c r="G7"/>
      <c r="H7"/>
      <c r="I7"/>
      <c r="J7"/>
      <c r="K7"/>
      <c r="L7"/>
      <c r="M7"/>
      <c r="N7"/>
      <c r="O7"/>
      <c r="P7"/>
      <c r="Q7"/>
      <c r="R7"/>
      <c r="S7"/>
      <c r="T7"/>
      <c r="U7"/>
      <c r="V7"/>
      <c r="W7"/>
      <c r="X7"/>
      <c r="Y7"/>
      <c r="Z7"/>
      <c r="AA7"/>
      <c r="AB7" s="87"/>
      <c r="AC7" s="87"/>
      <c r="AD7" s="87"/>
      <c r="AE7" s="87"/>
      <c r="AF7" s="87"/>
      <c r="AG7" s="87"/>
      <c r="AH7" s="87"/>
      <c r="AI7" s="87"/>
      <c r="AJ7" s="87"/>
      <c r="AK7" s="87"/>
    </row>
    <row r="8" spans="2:38" ht="30" customHeight="1" x14ac:dyDescent="0.3">
      <c r="B8" s="87"/>
      <c r="C8" s="87"/>
      <c r="D8"/>
      <c r="E8"/>
      <c r="F8"/>
      <c r="G8"/>
      <c r="H8"/>
      <c r="I8"/>
      <c r="J8"/>
      <c r="K8"/>
      <c r="L8"/>
      <c r="M8"/>
      <c r="N8"/>
      <c r="O8"/>
      <c r="P8"/>
      <c r="Q8"/>
      <c r="R8"/>
      <c r="S8"/>
      <c r="T8"/>
      <c r="U8"/>
      <c r="V8"/>
      <c r="W8"/>
      <c r="X8"/>
      <c r="Y8"/>
      <c r="Z8"/>
      <c r="AA8"/>
      <c r="AB8" s="87"/>
      <c r="AC8" s="87"/>
      <c r="AD8" s="87"/>
      <c r="AE8" s="87"/>
      <c r="AF8" s="87"/>
      <c r="AG8" s="87"/>
      <c r="AH8" s="87"/>
      <c r="AI8" s="87"/>
      <c r="AJ8" s="87"/>
      <c r="AK8" s="87"/>
    </row>
    <row r="9" spans="2:38" ht="30" customHeight="1" x14ac:dyDescent="0.3">
      <c r="B9" s="87"/>
      <c r="C9" s="87"/>
      <c r="D9"/>
      <c r="E9"/>
      <c r="F9"/>
      <c r="G9"/>
      <c r="H9"/>
      <c r="I9"/>
      <c r="J9"/>
      <c r="K9"/>
      <c r="L9"/>
      <c r="M9"/>
      <c r="N9"/>
      <c r="O9"/>
      <c r="P9"/>
      <c r="Q9"/>
      <c r="R9"/>
      <c r="S9"/>
      <c r="T9"/>
      <c r="U9"/>
      <c r="V9"/>
      <c r="W9"/>
      <c r="X9"/>
      <c r="Y9"/>
      <c r="Z9"/>
      <c r="AA9"/>
      <c r="AB9" s="87"/>
      <c r="AC9" s="87"/>
      <c r="AD9" s="87"/>
      <c r="AE9" s="87"/>
      <c r="AF9" s="87"/>
      <c r="AG9" s="87"/>
      <c r="AH9" s="87"/>
      <c r="AI9" s="87"/>
      <c r="AJ9" s="87"/>
      <c r="AK9" s="87"/>
    </row>
    <row r="10" spans="2:38" ht="30" customHeight="1" x14ac:dyDescent="0.3">
      <c r="B10" s="87"/>
      <c r="C10" s="87"/>
      <c r="D10"/>
      <c r="E10"/>
      <c r="F10"/>
      <c r="G10"/>
      <c r="H10"/>
      <c r="I10"/>
      <c r="J10"/>
      <c r="K10"/>
      <c r="L10"/>
      <c r="M10"/>
      <c r="N10"/>
      <c r="O10"/>
      <c r="P10"/>
      <c r="Q10"/>
      <c r="R10"/>
      <c r="S10"/>
      <c r="T10"/>
      <c r="U10"/>
      <c r="V10"/>
      <c r="W10"/>
      <c r="X10"/>
      <c r="Y10"/>
      <c r="Z10"/>
      <c r="AA10"/>
      <c r="AB10" s="87"/>
      <c r="AC10" s="87"/>
      <c r="AD10" s="87"/>
      <c r="AE10" s="87"/>
      <c r="AF10" s="87"/>
      <c r="AG10" s="87"/>
      <c r="AH10" s="87"/>
      <c r="AI10" s="87"/>
      <c r="AJ10" s="87"/>
      <c r="AK10" s="87"/>
    </row>
    <row r="11" spans="2:38" ht="30" customHeight="1" x14ac:dyDescent="0.3">
      <c r="B11" s="87"/>
      <c r="C11" s="87"/>
      <c r="D11"/>
      <c r="E11"/>
      <c r="F11"/>
      <c r="G11"/>
      <c r="H11"/>
      <c r="I11"/>
      <c r="J11"/>
      <c r="K11"/>
      <c r="L11"/>
      <c r="M11"/>
      <c r="N11"/>
      <c r="O11"/>
      <c r="P11"/>
      <c r="Q11"/>
      <c r="R11"/>
      <c r="S11"/>
      <c r="T11"/>
      <c r="U11"/>
      <c r="V11"/>
      <c r="W11"/>
      <c r="X11"/>
      <c r="Y11"/>
      <c r="Z11"/>
      <c r="AA11"/>
      <c r="AB11" s="87"/>
      <c r="AC11" s="87"/>
      <c r="AD11" s="87"/>
      <c r="AE11" s="87"/>
      <c r="AF11" s="87"/>
      <c r="AG11" s="87"/>
      <c r="AH11" s="87"/>
      <c r="AI11" s="87"/>
      <c r="AJ11" s="87"/>
      <c r="AK11" s="87"/>
    </row>
    <row r="12" spans="2:38" ht="30" customHeight="1" x14ac:dyDescent="0.3">
      <c r="B12" s="87"/>
      <c r="C12" s="87"/>
      <c r="D12"/>
      <c r="E12"/>
      <c r="F12"/>
      <c r="G12"/>
      <c r="H12"/>
      <c r="I12"/>
      <c r="J12"/>
      <c r="K12"/>
      <c r="L12"/>
      <c r="M12"/>
      <c r="N12"/>
      <c r="O12"/>
      <c r="P12"/>
      <c r="Q12"/>
      <c r="R12"/>
      <c r="S12"/>
      <c r="T12"/>
      <c r="U12"/>
      <c r="V12"/>
      <c r="W12"/>
      <c r="X12"/>
      <c r="Y12"/>
      <c r="Z12"/>
      <c r="AA12"/>
      <c r="AB12" s="87"/>
      <c r="AC12" s="87"/>
      <c r="AD12" s="87"/>
      <c r="AE12" s="87"/>
      <c r="AF12" s="87"/>
      <c r="AG12" s="87"/>
      <c r="AH12" s="87"/>
      <c r="AI12" s="87"/>
      <c r="AJ12" s="87"/>
      <c r="AK12" s="87"/>
    </row>
    <row r="13" spans="2:38" ht="30" customHeight="1" x14ac:dyDescent="0.3">
      <c r="B13" s="87"/>
      <c r="C13" s="87"/>
      <c r="D13"/>
      <c r="E13"/>
      <c r="F13"/>
      <c r="G13"/>
      <c r="H13"/>
      <c r="I13"/>
      <c r="J13"/>
      <c r="K13"/>
      <c r="L13"/>
      <c r="M13"/>
      <c r="N13"/>
      <c r="O13"/>
      <c r="P13"/>
      <c r="Q13"/>
      <c r="R13"/>
      <c r="S13"/>
      <c r="T13"/>
      <c r="U13"/>
      <c r="V13"/>
      <c r="W13"/>
      <c r="X13"/>
      <c r="Y13"/>
      <c r="Z13"/>
      <c r="AA13"/>
      <c r="AB13" s="87"/>
      <c r="AC13" s="87"/>
      <c r="AD13" s="87"/>
      <c r="AE13" s="87"/>
      <c r="AF13" s="87"/>
      <c r="AG13" s="87"/>
      <c r="AH13" s="87"/>
      <c r="AI13" s="87"/>
      <c r="AJ13" s="87"/>
      <c r="AK13" s="87"/>
    </row>
    <row r="14" spans="2:38" ht="30" customHeight="1" x14ac:dyDescent="0.3">
      <c r="B14" s="87"/>
      <c r="C14" s="87"/>
      <c r="D14"/>
      <c r="E14"/>
      <c r="F14"/>
      <c r="G14"/>
      <c r="H14"/>
      <c r="I14"/>
      <c r="J14"/>
      <c r="K14"/>
      <c r="L14"/>
      <c r="M14"/>
      <c r="N14"/>
      <c r="O14"/>
      <c r="P14"/>
      <c r="Q14"/>
      <c r="R14"/>
      <c r="S14"/>
      <c r="T14"/>
      <c r="U14"/>
      <c r="V14"/>
      <c r="W14"/>
      <c r="X14"/>
      <c r="Y14"/>
      <c r="Z14"/>
      <c r="AA14"/>
      <c r="AB14" s="87"/>
      <c r="AC14" s="87"/>
      <c r="AD14" s="87"/>
      <c r="AE14" s="87"/>
      <c r="AF14" s="87"/>
      <c r="AG14" s="87"/>
      <c r="AH14" s="87"/>
      <c r="AI14" s="87"/>
      <c r="AJ14" s="87"/>
      <c r="AK14" s="87"/>
    </row>
    <row r="15" spans="2:38" ht="30" customHeight="1" x14ac:dyDescent="0.3">
      <c r="B15" s="87"/>
      <c r="C15" s="87"/>
      <c r="D15"/>
      <c r="E15"/>
      <c r="F15"/>
      <c r="G15"/>
      <c r="H15"/>
      <c r="I15"/>
      <c r="J15"/>
      <c r="K15"/>
      <c r="L15"/>
      <c r="M15"/>
      <c r="N15"/>
      <c r="O15"/>
      <c r="P15"/>
      <c r="Q15"/>
      <c r="R15"/>
      <c r="S15"/>
      <c r="T15"/>
      <c r="U15"/>
      <c r="V15"/>
      <c r="W15"/>
      <c r="X15"/>
      <c r="Y15"/>
      <c r="Z15"/>
      <c r="AA15"/>
      <c r="AB15" s="87"/>
      <c r="AC15" s="87"/>
      <c r="AD15" s="87"/>
      <c r="AE15" s="87"/>
      <c r="AF15" s="87"/>
      <c r="AG15" s="87"/>
      <c r="AH15" s="87"/>
      <c r="AI15" s="87"/>
      <c r="AJ15" s="87"/>
      <c r="AK15" s="87"/>
    </row>
    <row r="16" spans="2:38" ht="30" customHeight="1" x14ac:dyDescent="0.3">
      <c r="B16" s="87"/>
      <c r="C16" s="87"/>
      <c r="D16"/>
      <c r="E16"/>
      <c r="F16"/>
      <c r="G16"/>
      <c r="H16"/>
      <c r="I16"/>
      <c r="J16"/>
      <c r="K16"/>
      <c r="L16"/>
      <c r="M16"/>
      <c r="N16"/>
      <c r="O16"/>
      <c r="P16"/>
      <c r="Q16"/>
      <c r="R16"/>
      <c r="S16"/>
      <c r="T16"/>
      <c r="U16"/>
      <c r="V16"/>
      <c r="W16"/>
      <c r="X16"/>
      <c r="Y16"/>
      <c r="Z16"/>
      <c r="AA16"/>
      <c r="AB16" s="87"/>
      <c r="AC16" s="87"/>
      <c r="AD16" s="87"/>
      <c r="AE16" s="87"/>
      <c r="AF16" s="87"/>
      <c r="AG16" s="87"/>
      <c r="AH16" s="87"/>
      <c r="AI16" s="87"/>
      <c r="AJ16" s="87"/>
      <c r="AK16" s="87"/>
    </row>
    <row r="17" spans="2:37" ht="30" customHeight="1" x14ac:dyDescent="0.3">
      <c r="B17" s="87"/>
      <c r="C17" s="87"/>
      <c r="D17"/>
      <c r="E17"/>
      <c r="F17"/>
      <c r="G17"/>
      <c r="H17"/>
      <c r="I17"/>
      <c r="J17"/>
      <c r="K17"/>
      <c r="L17"/>
      <c r="M17"/>
      <c r="N17"/>
      <c r="O17"/>
      <c r="P17"/>
      <c r="Q17"/>
      <c r="R17"/>
      <c r="S17"/>
      <c r="T17"/>
      <c r="U17"/>
      <c r="V17"/>
      <c r="W17"/>
      <c r="X17"/>
      <c r="Y17"/>
      <c r="Z17"/>
      <c r="AA17"/>
      <c r="AB17" s="87"/>
      <c r="AC17" s="87"/>
      <c r="AD17" s="87"/>
      <c r="AE17" s="87"/>
      <c r="AF17" s="87"/>
      <c r="AG17" s="87"/>
      <c r="AH17" s="87"/>
      <c r="AI17" s="87"/>
      <c r="AJ17" s="87"/>
      <c r="AK17" s="87"/>
    </row>
    <row r="18" spans="2:37" ht="30" customHeight="1" x14ac:dyDescent="0.3">
      <c r="B18" s="87"/>
      <c r="C18" s="87"/>
      <c r="D18"/>
      <c r="E18"/>
      <c r="F18"/>
      <c r="G18"/>
      <c r="H18"/>
      <c r="I18"/>
      <c r="J18"/>
      <c r="K18"/>
      <c r="L18"/>
      <c r="M18"/>
      <c r="N18"/>
      <c r="O18"/>
      <c r="P18"/>
      <c r="Q18"/>
      <c r="R18"/>
      <c r="S18"/>
      <c r="T18"/>
      <c r="U18"/>
      <c r="V18"/>
      <c r="W18"/>
      <c r="X18"/>
      <c r="Y18"/>
      <c r="Z18"/>
      <c r="AA18"/>
      <c r="AB18" s="87"/>
      <c r="AC18" s="87"/>
      <c r="AD18" s="87"/>
      <c r="AE18" s="87"/>
      <c r="AF18" s="87"/>
      <c r="AG18" s="87"/>
      <c r="AH18" s="87"/>
      <c r="AI18" s="87"/>
      <c r="AJ18" s="87"/>
      <c r="AK18" s="87"/>
    </row>
    <row r="19" spans="2:37" ht="30" customHeight="1" x14ac:dyDescent="0.3">
      <c r="B19" s="87"/>
      <c r="C19" s="87"/>
      <c r="D19"/>
      <c r="E19"/>
      <c r="F19"/>
      <c r="G19"/>
      <c r="H19"/>
      <c r="I19"/>
      <c r="J19"/>
      <c r="K19"/>
      <c r="L19"/>
      <c r="M19"/>
      <c r="N19"/>
      <c r="O19"/>
      <c r="P19"/>
      <c r="Q19"/>
      <c r="R19"/>
      <c r="S19"/>
      <c r="T19"/>
      <c r="U19"/>
      <c r="V19"/>
      <c r="W19"/>
      <c r="X19"/>
      <c r="Y19"/>
      <c r="Z19"/>
      <c r="AA19"/>
      <c r="AB19" s="87"/>
      <c r="AC19" s="87"/>
      <c r="AD19" s="87"/>
      <c r="AE19" s="87"/>
      <c r="AF19" s="87"/>
      <c r="AG19" s="87"/>
      <c r="AH19" s="87"/>
      <c r="AI19" s="87"/>
      <c r="AJ19" s="87"/>
      <c r="AK19" s="87"/>
    </row>
    <row r="20" spans="2:37" ht="30" customHeight="1" x14ac:dyDescent="0.3">
      <c r="B20" s="87"/>
      <c r="C20" s="87"/>
      <c r="D20"/>
      <c r="E20"/>
      <c r="F20"/>
      <c r="G20"/>
      <c r="H20"/>
      <c r="I20"/>
      <c r="J20"/>
      <c r="K20"/>
      <c r="L20"/>
      <c r="M20"/>
      <c r="N20"/>
      <c r="O20"/>
      <c r="P20"/>
      <c r="Q20"/>
      <c r="R20"/>
      <c r="S20"/>
      <c r="T20"/>
      <c r="U20"/>
      <c r="V20"/>
      <c r="W20"/>
      <c r="X20"/>
      <c r="Y20"/>
      <c r="Z20"/>
      <c r="AA20"/>
      <c r="AB20" s="87"/>
      <c r="AC20" s="87"/>
      <c r="AD20" s="87"/>
      <c r="AE20" s="87"/>
      <c r="AF20" s="87"/>
      <c r="AG20" s="87"/>
      <c r="AH20" s="87"/>
      <c r="AI20" s="87"/>
      <c r="AJ20" s="87"/>
      <c r="AK20" s="87"/>
    </row>
    <row r="21" spans="2:37" ht="30" customHeight="1" x14ac:dyDescent="0.3">
      <c r="B21" s="87"/>
      <c r="C21" s="87"/>
      <c r="D21"/>
      <c r="E21"/>
      <c r="F21"/>
      <c r="G21"/>
      <c r="H21"/>
      <c r="I21"/>
      <c r="J21"/>
      <c r="K21"/>
      <c r="L21"/>
      <c r="M21"/>
      <c r="N21"/>
      <c r="O21"/>
      <c r="P21"/>
      <c r="Q21"/>
      <c r="R21"/>
      <c r="S21"/>
      <c r="T21"/>
      <c r="U21"/>
      <c r="V21"/>
      <c r="W21"/>
      <c r="X21"/>
      <c r="Y21"/>
      <c r="Z21"/>
      <c r="AA21"/>
      <c r="AB21" s="87"/>
      <c r="AC21" s="87"/>
      <c r="AD21" s="87"/>
      <c r="AE21" s="87"/>
      <c r="AF21" s="87"/>
      <c r="AG21" s="87"/>
      <c r="AH21" s="87"/>
      <c r="AI21" s="87"/>
      <c r="AJ21" s="87"/>
      <c r="AK21" s="87"/>
    </row>
    <row r="22" spans="2:37" ht="30" customHeight="1" x14ac:dyDescent="0.3">
      <c r="B22" s="87"/>
      <c r="C22" s="87"/>
      <c r="D22"/>
      <c r="E22"/>
      <c r="F22"/>
      <c r="G22"/>
      <c r="H22"/>
      <c r="I22"/>
      <c r="J22"/>
      <c r="K22"/>
      <c r="L22"/>
      <c r="M22"/>
      <c r="N22"/>
      <c r="O22"/>
      <c r="P22"/>
      <c r="Q22"/>
      <c r="R22"/>
      <c r="S22"/>
      <c r="T22"/>
      <c r="U22"/>
      <c r="V22"/>
      <c r="W22"/>
      <c r="X22"/>
      <c r="Y22"/>
      <c r="Z22"/>
      <c r="AA22"/>
      <c r="AB22" s="87"/>
      <c r="AC22" s="87"/>
      <c r="AD22" s="87"/>
      <c r="AE22" s="87"/>
      <c r="AF22" s="87"/>
      <c r="AG22" s="87"/>
      <c r="AH22" s="87"/>
      <c r="AI22" s="87"/>
      <c r="AJ22" s="87"/>
      <c r="AK22" s="87"/>
    </row>
    <row r="23" spans="2:37" ht="30" customHeight="1" x14ac:dyDescent="0.3">
      <c r="B23" s="87"/>
      <c r="C23" s="87"/>
      <c r="D23"/>
      <c r="E23"/>
      <c r="F23"/>
      <c r="G23"/>
      <c r="H23"/>
      <c r="I23"/>
      <c r="J23"/>
      <c r="K23"/>
      <c r="L23"/>
      <c r="M23"/>
      <c r="N23"/>
      <c r="O23"/>
      <c r="P23"/>
      <c r="Q23"/>
      <c r="R23"/>
      <c r="S23"/>
      <c r="T23"/>
      <c r="U23"/>
      <c r="V23"/>
      <c r="W23"/>
      <c r="X23"/>
      <c r="Y23"/>
      <c r="Z23"/>
      <c r="AA23"/>
      <c r="AB23" s="87"/>
      <c r="AC23" s="87"/>
      <c r="AD23" s="87"/>
      <c r="AE23" s="87"/>
      <c r="AF23" s="87"/>
      <c r="AG23" s="87"/>
      <c r="AH23" s="87"/>
      <c r="AI23" s="87"/>
      <c r="AJ23" s="87"/>
      <c r="AK23" s="87"/>
    </row>
    <row r="24" spans="2:37" ht="30" customHeight="1" x14ac:dyDescent="0.3">
      <c r="B24" s="87"/>
      <c r="C24" s="87"/>
      <c r="D24"/>
      <c r="E24"/>
      <c r="F24"/>
      <c r="G24"/>
      <c r="H24"/>
      <c r="I24"/>
      <c r="J24"/>
      <c r="K24"/>
      <c r="L24"/>
      <c r="M24"/>
      <c r="N24"/>
      <c r="O24"/>
      <c r="P24"/>
      <c r="Q24"/>
      <c r="R24"/>
      <c r="S24"/>
      <c r="T24"/>
      <c r="U24"/>
      <c r="V24"/>
      <c r="W24"/>
      <c r="X24"/>
      <c r="Y24"/>
      <c r="Z24"/>
      <c r="AA24"/>
      <c r="AB24" s="87"/>
      <c r="AC24" s="87"/>
      <c r="AD24" s="87"/>
      <c r="AE24" s="87"/>
      <c r="AF24" s="87"/>
      <c r="AG24" s="87"/>
      <c r="AH24" s="87"/>
      <c r="AI24" s="87"/>
      <c r="AJ24" s="87"/>
      <c r="AK24" s="87"/>
    </row>
    <row r="25" spans="2:37" ht="30" customHeight="1" x14ac:dyDescent="0.3">
      <c r="B25" s="87"/>
      <c r="C25" s="87"/>
      <c r="D25"/>
      <c r="E25"/>
      <c r="F25"/>
      <c r="G25"/>
      <c r="H25"/>
      <c r="I25"/>
      <c r="J25"/>
      <c r="K25"/>
      <c r="L25"/>
      <c r="M25"/>
      <c r="N25"/>
      <c r="O25"/>
      <c r="P25"/>
      <c r="Q25"/>
      <c r="R25"/>
      <c r="S25"/>
      <c r="T25"/>
      <c r="U25"/>
      <c r="V25"/>
      <c r="W25"/>
      <c r="X25"/>
      <c r="Y25"/>
      <c r="Z25"/>
      <c r="AA25"/>
      <c r="AB25" s="87"/>
      <c r="AC25" s="87"/>
      <c r="AD25" s="87"/>
      <c r="AE25" s="87"/>
      <c r="AF25" s="87"/>
      <c r="AG25" s="87"/>
      <c r="AH25" s="87"/>
      <c r="AI25" s="87"/>
      <c r="AJ25" s="87"/>
      <c r="AK25" s="87"/>
    </row>
    <row r="26" spans="2:37" ht="30" customHeight="1" x14ac:dyDescent="0.3">
      <c r="B26" s="87"/>
      <c r="C26" s="87"/>
      <c r="D26"/>
      <c r="E26"/>
      <c r="F26"/>
      <c r="G26"/>
      <c r="H26"/>
      <c r="I26"/>
      <c r="J26"/>
      <c r="K26"/>
      <c r="L26"/>
      <c r="M26"/>
      <c r="N26"/>
      <c r="O26"/>
      <c r="P26"/>
      <c r="Q26"/>
      <c r="R26"/>
      <c r="S26"/>
      <c r="T26"/>
      <c r="U26"/>
      <c r="V26"/>
      <c r="W26"/>
      <c r="X26"/>
      <c r="Y26"/>
      <c r="Z26"/>
      <c r="AA26"/>
      <c r="AB26" s="87"/>
      <c r="AC26" s="87"/>
      <c r="AD26" s="87"/>
      <c r="AE26" s="87"/>
      <c r="AF26" s="87"/>
      <c r="AG26" s="87"/>
      <c r="AH26" s="87"/>
      <c r="AI26" s="87"/>
      <c r="AJ26" s="87"/>
      <c r="AK26" s="87"/>
    </row>
    <row r="27" spans="2:37" ht="30" customHeight="1" x14ac:dyDescent="0.3">
      <c r="B27" s="87"/>
      <c r="C27" s="87"/>
      <c r="D27"/>
      <c r="E27"/>
      <c r="F27"/>
      <c r="G27"/>
      <c r="H27"/>
      <c r="I27"/>
      <c r="J27"/>
      <c r="K27"/>
      <c r="L27"/>
      <c r="M27"/>
      <c r="N27"/>
      <c r="O27"/>
      <c r="P27"/>
      <c r="Q27"/>
      <c r="R27"/>
      <c r="S27"/>
      <c r="T27"/>
      <c r="U27"/>
      <c r="V27"/>
      <c r="W27"/>
      <c r="X27"/>
      <c r="Y27"/>
      <c r="Z27"/>
      <c r="AA27"/>
      <c r="AB27" s="87"/>
      <c r="AC27" s="87"/>
      <c r="AD27" s="87"/>
      <c r="AE27" s="87"/>
      <c r="AF27" s="87"/>
      <c r="AG27" s="87"/>
      <c r="AH27" s="87"/>
      <c r="AI27" s="87"/>
      <c r="AJ27" s="87"/>
      <c r="AK27" s="87"/>
    </row>
    <row r="28" spans="2:37" ht="30" customHeight="1" x14ac:dyDescent="0.3">
      <c r="B28" s="87"/>
      <c r="C28" s="87"/>
      <c r="D28"/>
      <c r="E28"/>
      <c r="F28"/>
      <c r="G28"/>
      <c r="H28"/>
      <c r="I28"/>
      <c r="J28"/>
      <c r="K28"/>
      <c r="L28"/>
      <c r="M28"/>
      <c r="N28"/>
      <c r="O28"/>
      <c r="P28"/>
      <c r="Q28"/>
      <c r="R28"/>
      <c r="S28"/>
      <c r="T28"/>
      <c r="U28"/>
      <c r="V28"/>
      <c r="W28"/>
      <c r="X28"/>
      <c r="Y28"/>
      <c r="Z28"/>
      <c r="AA28"/>
      <c r="AB28" s="87"/>
      <c r="AC28" s="87"/>
      <c r="AD28" s="87"/>
      <c r="AE28" s="87"/>
      <c r="AF28" s="87"/>
      <c r="AG28" s="87"/>
      <c r="AH28" s="87"/>
      <c r="AI28" s="87"/>
      <c r="AJ28" s="87"/>
      <c r="AK28" s="87"/>
    </row>
    <row r="29" spans="2:37" ht="30" customHeight="1" x14ac:dyDescent="0.3">
      <c r="B29" s="87"/>
      <c r="C29" s="87"/>
      <c r="D29"/>
      <c r="E29"/>
      <c r="F29"/>
      <c r="G29"/>
      <c r="H29"/>
      <c r="I29"/>
      <c r="J29"/>
      <c r="K29"/>
      <c r="L29"/>
      <c r="M29"/>
      <c r="N29"/>
      <c r="O29"/>
      <c r="P29"/>
      <c r="Q29"/>
      <c r="R29"/>
      <c r="S29"/>
      <c r="T29"/>
      <c r="U29"/>
      <c r="V29"/>
      <c r="W29"/>
      <c r="X29"/>
      <c r="Y29"/>
      <c r="Z29"/>
      <c r="AA29"/>
      <c r="AB29" s="87"/>
      <c r="AC29" s="87"/>
      <c r="AD29" s="87"/>
      <c r="AE29" s="87"/>
      <c r="AF29" s="87"/>
      <c r="AG29" s="87"/>
      <c r="AH29" s="87"/>
      <c r="AI29" s="87"/>
      <c r="AJ29" s="87"/>
      <c r="AK29" s="87"/>
    </row>
    <row r="30" spans="2:37" ht="30" customHeight="1" x14ac:dyDescent="0.3">
      <c r="B30" s="87"/>
      <c r="C30" s="87"/>
      <c r="D30"/>
      <c r="E30"/>
      <c r="F30"/>
      <c r="G30"/>
      <c r="H30"/>
      <c r="I30"/>
      <c r="J30"/>
      <c r="K30"/>
      <c r="L30"/>
      <c r="M30"/>
      <c r="N30"/>
      <c r="O30"/>
      <c r="P30"/>
      <c r="Q30"/>
      <c r="R30"/>
      <c r="S30"/>
      <c r="T30"/>
      <c r="U30"/>
      <c r="V30"/>
      <c r="W30"/>
      <c r="X30"/>
      <c r="Y30"/>
      <c r="Z30"/>
      <c r="AA30"/>
      <c r="AB30" s="87"/>
      <c r="AC30" s="87"/>
      <c r="AD30" s="87"/>
      <c r="AE30" s="87"/>
      <c r="AF30" s="87"/>
      <c r="AG30" s="87"/>
      <c r="AH30" s="87"/>
      <c r="AI30" s="87"/>
      <c r="AJ30" s="87"/>
      <c r="AK30" s="87"/>
    </row>
    <row r="31" spans="2:37" ht="30" customHeight="1" x14ac:dyDescent="0.3">
      <c r="B31" s="87"/>
      <c r="C31" s="87"/>
      <c r="D31"/>
      <c r="E31"/>
      <c r="F31"/>
      <c r="G31"/>
      <c r="H31"/>
      <c r="I31"/>
      <c r="J31"/>
      <c r="K31"/>
      <c r="L31"/>
      <c r="M31"/>
      <c r="N31"/>
      <c r="O31"/>
      <c r="P31"/>
      <c r="Q31"/>
      <c r="R31"/>
      <c r="S31"/>
      <c r="T31"/>
      <c r="U31"/>
      <c r="V31"/>
      <c r="W31"/>
      <c r="X31"/>
      <c r="Y31"/>
      <c r="Z31"/>
      <c r="AA31"/>
      <c r="AB31" s="87"/>
      <c r="AC31" s="87"/>
      <c r="AD31" s="87"/>
      <c r="AE31" s="87"/>
      <c r="AF31" s="87"/>
      <c r="AG31" s="87"/>
      <c r="AH31" s="87"/>
      <c r="AI31" s="87"/>
      <c r="AJ31" s="87"/>
      <c r="AK31" s="87"/>
    </row>
    <row r="32" spans="2:37" ht="30" customHeight="1" x14ac:dyDescent="0.3">
      <c r="B32" s="87"/>
      <c r="C32" s="87"/>
      <c r="D32"/>
      <c r="E32"/>
      <c r="F32"/>
      <c r="G32"/>
      <c r="H32"/>
      <c r="I32"/>
      <c r="J32"/>
      <c r="K32"/>
      <c r="L32"/>
      <c r="M32"/>
      <c r="N32"/>
      <c r="O32"/>
      <c r="P32"/>
      <c r="Q32"/>
      <c r="R32"/>
      <c r="S32"/>
      <c r="T32"/>
      <c r="U32"/>
      <c r="V32"/>
      <c r="W32"/>
      <c r="X32"/>
      <c r="Y32"/>
      <c r="Z32"/>
      <c r="AA32"/>
      <c r="AB32" s="87"/>
      <c r="AC32" s="87"/>
      <c r="AD32" s="87"/>
      <c r="AE32" s="87"/>
      <c r="AF32" s="87"/>
      <c r="AG32" s="87"/>
      <c r="AH32" s="87"/>
      <c r="AI32" s="87"/>
      <c r="AJ32" s="87"/>
      <c r="AK32" s="87"/>
    </row>
    <row r="33" spans="2:37" ht="30" customHeight="1" x14ac:dyDescent="0.3">
      <c r="B33" s="87"/>
      <c r="C33" s="87"/>
      <c r="D33"/>
      <c r="E33"/>
      <c r="F33"/>
      <c r="G33"/>
      <c r="H33"/>
      <c r="I33"/>
      <c r="J33"/>
      <c r="K33"/>
      <c r="L33"/>
      <c r="M33"/>
      <c r="N33"/>
      <c r="O33"/>
      <c r="P33"/>
      <c r="Q33"/>
      <c r="R33"/>
      <c r="S33"/>
      <c r="T33"/>
      <c r="U33"/>
      <c r="V33"/>
      <c r="W33"/>
      <c r="X33"/>
      <c r="Y33"/>
      <c r="Z33"/>
      <c r="AA33"/>
      <c r="AB33" s="87"/>
      <c r="AC33" s="87"/>
      <c r="AD33" s="87"/>
      <c r="AE33" s="87"/>
      <c r="AF33" s="87"/>
      <c r="AG33" s="87"/>
      <c r="AH33" s="87"/>
      <c r="AI33" s="87"/>
      <c r="AJ33" s="87"/>
      <c r="AK33" s="87"/>
    </row>
    <row r="34" spans="2:37" ht="30" customHeight="1" x14ac:dyDescent="0.3">
      <c r="B34" s="87"/>
      <c r="C34" s="87"/>
      <c r="D34"/>
      <c r="E34"/>
      <c r="F34"/>
      <c r="G34"/>
      <c r="H34"/>
      <c r="I34"/>
      <c r="J34"/>
      <c r="K34"/>
      <c r="L34"/>
      <c r="M34"/>
      <c r="N34"/>
      <c r="O34"/>
      <c r="P34"/>
      <c r="Q34"/>
      <c r="R34"/>
      <c r="S34"/>
      <c r="T34"/>
      <c r="U34"/>
      <c r="V34"/>
      <c r="W34"/>
      <c r="X34"/>
      <c r="Y34"/>
      <c r="Z34"/>
      <c r="AA34"/>
      <c r="AB34" s="87"/>
      <c r="AC34" s="87"/>
      <c r="AD34" s="87"/>
      <c r="AE34" s="87"/>
      <c r="AF34" s="87"/>
      <c r="AG34" s="87"/>
      <c r="AH34" s="87"/>
      <c r="AI34" s="87"/>
      <c r="AJ34" s="87"/>
      <c r="AK34" s="87"/>
    </row>
    <row r="35" spans="2:37" ht="30" customHeight="1" x14ac:dyDescent="0.3">
      <c r="B35" s="87"/>
      <c r="C35" s="87"/>
      <c r="D35"/>
      <c r="E35"/>
      <c r="F35"/>
      <c r="G35"/>
      <c r="H35"/>
      <c r="I35"/>
      <c r="J35"/>
      <c r="K35"/>
      <c r="L35"/>
      <c r="M35"/>
      <c r="N35"/>
      <c r="O35"/>
      <c r="P35"/>
      <c r="Q35"/>
      <c r="R35"/>
      <c r="S35"/>
      <c r="T35"/>
      <c r="U35"/>
      <c r="V35"/>
      <c r="W35"/>
      <c r="X35"/>
      <c r="Y35"/>
      <c r="Z35"/>
      <c r="AA35"/>
      <c r="AB35" s="87"/>
      <c r="AC35" s="87"/>
      <c r="AD35" s="87"/>
      <c r="AE35" s="87"/>
      <c r="AF35" s="87"/>
      <c r="AG35" s="87"/>
      <c r="AH35" s="87"/>
      <c r="AI35" s="87"/>
      <c r="AJ35" s="87"/>
      <c r="AK35" s="87"/>
    </row>
    <row r="36" spans="2:37" ht="30" customHeight="1" x14ac:dyDescent="0.3">
      <c r="B36" s="87"/>
      <c r="C36" s="87"/>
      <c r="D36"/>
      <c r="E36"/>
      <c r="F36"/>
      <c r="G36"/>
      <c r="H36"/>
      <c r="I36"/>
      <c r="J36"/>
      <c r="K36"/>
      <c r="L36"/>
      <c r="M36"/>
      <c r="N36"/>
      <c r="O36"/>
      <c r="P36"/>
      <c r="Q36"/>
      <c r="R36"/>
      <c r="S36"/>
      <c r="T36"/>
      <c r="U36"/>
      <c r="V36"/>
      <c r="W36"/>
      <c r="X36"/>
      <c r="Y36"/>
      <c r="Z36"/>
      <c r="AA36"/>
      <c r="AB36" s="87"/>
      <c r="AC36" s="87"/>
      <c r="AD36" s="87"/>
      <c r="AE36" s="87"/>
      <c r="AF36" s="87"/>
      <c r="AG36" s="87"/>
      <c r="AH36" s="87"/>
      <c r="AI36" s="87"/>
      <c r="AJ36" s="87"/>
      <c r="AK36" s="87"/>
    </row>
    <row r="37" spans="2:37" ht="30" customHeight="1" x14ac:dyDescent="0.3">
      <c r="B37" s="87"/>
      <c r="C37" s="87"/>
      <c r="D37"/>
      <c r="E37"/>
      <c r="F37"/>
      <c r="G37"/>
      <c r="H37"/>
      <c r="I37"/>
      <c r="J37"/>
      <c r="K37"/>
      <c r="L37"/>
      <c r="M37"/>
      <c r="N37"/>
      <c r="O37"/>
      <c r="P37"/>
      <c r="Q37"/>
      <c r="R37"/>
      <c r="S37"/>
      <c r="T37"/>
      <c r="U37"/>
      <c r="V37"/>
      <c r="W37"/>
      <c r="X37"/>
      <c r="Y37"/>
      <c r="Z37"/>
      <c r="AA37"/>
      <c r="AB37" s="87"/>
      <c r="AC37" s="87"/>
      <c r="AD37" s="87"/>
      <c r="AE37" s="87"/>
      <c r="AF37" s="87"/>
      <c r="AG37" s="87"/>
      <c r="AH37" s="87"/>
      <c r="AI37" s="87"/>
      <c r="AJ37" s="87"/>
      <c r="AK37" s="87"/>
    </row>
    <row r="38" spans="2:37" ht="30" customHeight="1" x14ac:dyDescent="0.3">
      <c r="B38" s="87"/>
      <c r="C38" s="87"/>
      <c r="D38"/>
      <c r="E38"/>
      <c r="F38"/>
      <c r="G38"/>
      <c r="H38"/>
      <c r="I38"/>
      <c r="J38"/>
      <c r="K38"/>
      <c r="L38"/>
      <c r="M38"/>
      <c r="N38"/>
      <c r="O38"/>
      <c r="P38"/>
      <c r="Q38"/>
      <c r="R38"/>
      <c r="S38"/>
      <c r="T38"/>
      <c r="U38"/>
      <c r="V38"/>
      <c r="W38"/>
      <c r="X38"/>
      <c r="Y38"/>
      <c r="Z38"/>
      <c r="AA38"/>
      <c r="AB38" s="87"/>
      <c r="AC38" s="87"/>
      <c r="AD38" s="87"/>
      <c r="AE38" s="87"/>
      <c r="AF38" s="87"/>
      <c r="AG38" s="87"/>
      <c r="AH38" s="87"/>
      <c r="AI38" s="87"/>
      <c r="AJ38" s="87"/>
      <c r="AK38" s="87"/>
    </row>
    <row r="39" spans="2:37" ht="30" customHeight="1" x14ac:dyDescent="0.3">
      <c r="B39" s="87"/>
      <c r="C39" s="87"/>
      <c r="D39"/>
      <c r="E39"/>
      <c r="F39"/>
      <c r="G39"/>
      <c r="H39"/>
      <c r="I39"/>
      <c r="J39"/>
      <c r="K39"/>
      <c r="L39"/>
      <c r="M39"/>
      <c r="N39"/>
      <c r="O39"/>
      <c r="P39"/>
      <c r="Q39"/>
      <c r="R39"/>
      <c r="S39"/>
      <c r="T39"/>
      <c r="U39"/>
      <c r="V39"/>
      <c r="W39"/>
      <c r="X39"/>
      <c r="Y39"/>
      <c r="Z39"/>
      <c r="AA39"/>
      <c r="AB39" s="87"/>
      <c r="AC39" s="87"/>
      <c r="AD39" s="87"/>
      <c r="AE39" s="87"/>
      <c r="AF39" s="87"/>
      <c r="AG39" s="87"/>
      <c r="AH39" s="87"/>
      <c r="AI39" s="87"/>
      <c r="AJ39" s="87"/>
      <c r="AK39" s="87"/>
    </row>
    <row r="40" spans="2:37" ht="30" customHeight="1" x14ac:dyDescent="0.3">
      <c r="B40" s="87"/>
      <c r="C40" s="87"/>
      <c r="D40"/>
      <c r="E40"/>
      <c r="F40"/>
      <c r="G40"/>
      <c r="H40"/>
      <c r="I40"/>
      <c r="J40"/>
      <c r="K40"/>
      <c r="L40"/>
      <c r="M40"/>
      <c r="N40"/>
      <c r="O40"/>
      <c r="P40"/>
      <c r="Q40"/>
      <c r="R40"/>
      <c r="S40"/>
      <c r="T40"/>
      <c r="U40"/>
      <c r="V40"/>
      <c r="W40"/>
      <c r="X40"/>
      <c r="Y40"/>
      <c r="Z40"/>
      <c r="AA40"/>
      <c r="AB40" s="87"/>
      <c r="AC40" s="87"/>
      <c r="AD40" s="87"/>
      <c r="AE40" s="87"/>
      <c r="AF40" s="87"/>
      <c r="AG40" s="87"/>
      <c r="AH40" s="87"/>
      <c r="AI40" s="87"/>
      <c r="AJ40" s="87"/>
      <c r="AK40" s="87"/>
    </row>
    <row r="41" spans="2:37" ht="30" customHeight="1" x14ac:dyDescent="0.3">
      <c r="B41" s="87"/>
      <c r="C41" s="87"/>
      <c r="D41"/>
      <c r="E41"/>
      <c r="F41"/>
      <c r="G41"/>
      <c r="H41"/>
      <c r="I41"/>
      <c r="J41"/>
      <c r="K41"/>
      <c r="L41"/>
      <c r="M41"/>
      <c r="N41"/>
      <c r="O41"/>
      <c r="P41"/>
      <c r="Q41"/>
      <c r="R41"/>
      <c r="S41"/>
      <c r="T41"/>
      <c r="U41"/>
      <c r="V41"/>
      <c r="W41"/>
      <c r="X41"/>
      <c r="Y41"/>
      <c r="Z41"/>
      <c r="AA41"/>
      <c r="AB41" s="87"/>
      <c r="AC41" s="87"/>
      <c r="AD41" s="87"/>
      <c r="AE41" s="87"/>
      <c r="AF41" s="87"/>
      <c r="AG41" s="87"/>
      <c r="AH41" s="87"/>
      <c r="AI41" s="87"/>
      <c r="AJ41" s="87"/>
      <c r="AK41" s="87"/>
    </row>
    <row r="42" spans="2:37" ht="30" customHeight="1" x14ac:dyDescent="0.3">
      <c r="B42" s="87"/>
      <c r="C42" s="87"/>
      <c r="D42"/>
      <c r="E42"/>
      <c r="F42"/>
      <c r="G42"/>
      <c r="H42"/>
      <c r="I42"/>
      <c r="J42"/>
      <c r="K42"/>
      <c r="L42"/>
      <c r="M42"/>
      <c r="N42"/>
      <c r="O42"/>
      <c r="P42"/>
      <c r="Q42"/>
      <c r="R42"/>
      <c r="S42"/>
      <c r="T42"/>
      <c r="U42"/>
      <c r="V42"/>
      <c r="W42"/>
      <c r="X42"/>
      <c r="Y42"/>
      <c r="Z42"/>
      <c r="AA42"/>
      <c r="AB42" s="87"/>
      <c r="AC42" s="87"/>
      <c r="AD42" s="87"/>
      <c r="AE42" s="87"/>
      <c r="AF42" s="87"/>
      <c r="AG42" s="87"/>
      <c r="AH42" s="87"/>
      <c r="AI42" s="87"/>
      <c r="AJ42" s="87"/>
      <c r="AK42" s="87"/>
    </row>
    <row r="43" spans="2:37" ht="30" customHeight="1" x14ac:dyDescent="0.3">
      <c r="B43" s="87"/>
      <c r="C43" s="87"/>
      <c r="D43"/>
      <c r="E43"/>
      <c r="F43"/>
      <c r="G43"/>
      <c r="H43"/>
      <c r="I43"/>
      <c r="J43"/>
      <c r="K43"/>
      <c r="L43"/>
      <c r="M43"/>
      <c r="N43"/>
      <c r="O43"/>
      <c r="P43"/>
      <c r="Q43"/>
      <c r="R43"/>
      <c r="S43"/>
      <c r="T43"/>
      <c r="U43"/>
      <c r="V43"/>
      <c r="W43"/>
      <c r="X43"/>
      <c r="Y43"/>
      <c r="Z43"/>
      <c r="AA43"/>
      <c r="AB43" s="87"/>
      <c r="AC43" s="87"/>
      <c r="AD43" s="87"/>
      <c r="AE43" s="87"/>
      <c r="AF43" s="87"/>
      <c r="AG43" s="87"/>
      <c r="AH43" s="87"/>
      <c r="AI43" s="87"/>
      <c r="AJ43" s="87"/>
      <c r="AK43" s="87"/>
    </row>
    <row r="44" spans="2:37" ht="30" customHeight="1" x14ac:dyDescent="0.3">
      <c r="B44" s="87"/>
      <c r="C44" s="87"/>
      <c r="D44"/>
      <c r="E44"/>
      <c r="F44"/>
      <c r="G44"/>
      <c r="H44"/>
      <c r="I44"/>
      <c r="J44"/>
      <c r="K44"/>
      <c r="L44"/>
      <c r="M44"/>
      <c r="N44"/>
      <c r="O44"/>
      <c r="P44"/>
      <c r="Q44"/>
      <c r="R44"/>
      <c r="S44"/>
      <c r="T44"/>
      <c r="U44"/>
      <c r="V44"/>
      <c r="W44"/>
      <c r="X44"/>
      <c r="Y44"/>
      <c r="Z44"/>
      <c r="AA44"/>
      <c r="AB44" s="87"/>
      <c r="AC44" s="87"/>
      <c r="AD44" s="87"/>
      <c r="AE44" s="87"/>
      <c r="AF44" s="87"/>
      <c r="AG44" s="87"/>
      <c r="AH44" s="87"/>
      <c r="AI44" s="87"/>
      <c r="AJ44" s="87"/>
      <c r="AK44" s="87"/>
    </row>
    <row r="45" spans="2:37" ht="30" customHeight="1" x14ac:dyDescent="0.3">
      <c r="B45" s="87"/>
      <c r="C45" s="87"/>
      <c r="D45"/>
      <c r="E45"/>
      <c r="F45"/>
      <c r="G45"/>
      <c r="H45"/>
      <c r="I45"/>
      <c r="J45"/>
      <c r="K45"/>
      <c r="L45"/>
      <c r="M45"/>
      <c r="N45"/>
      <c r="O45"/>
      <c r="P45"/>
      <c r="Q45"/>
      <c r="R45"/>
      <c r="S45"/>
      <c r="T45"/>
      <c r="U45"/>
      <c r="V45"/>
      <c r="W45"/>
      <c r="X45"/>
      <c r="Y45"/>
      <c r="Z45"/>
      <c r="AA45"/>
      <c r="AB45" s="87"/>
      <c r="AC45" s="87"/>
      <c r="AD45" s="87"/>
      <c r="AE45" s="87"/>
      <c r="AF45" s="87"/>
      <c r="AG45" s="87"/>
      <c r="AH45" s="87"/>
      <c r="AI45" s="87"/>
      <c r="AJ45" s="87"/>
      <c r="AK45" s="87"/>
    </row>
    <row r="46" spans="2:37" ht="30" customHeight="1" x14ac:dyDescent="0.3">
      <c r="B46" s="87"/>
      <c r="C46" s="87"/>
      <c r="D46"/>
      <c r="E46"/>
      <c r="F46"/>
      <c r="G46"/>
      <c r="H46"/>
      <c r="I46"/>
      <c r="J46"/>
      <c r="K46"/>
      <c r="L46"/>
      <c r="M46"/>
      <c r="N46"/>
      <c r="O46"/>
      <c r="P46"/>
      <c r="Q46"/>
      <c r="R46"/>
      <c r="S46"/>
      <c r="T46"/>
      <c r="U46"/>
      <c r="V46"/>
      <c r="W46"/>
      <c r="X46"/>
      <c r="Y46"/>
      <c r="Z46"/>
      <c r="AA46"/>
      <c r="AB46" s="87"/>
      <c r="AC46" s="87"/>
      <c r="AD46" s="87"/>
      <c r="AE46" s="87"/>
      <c r="AF46" s="87"/>
      <c r="AG46" s="87"/>
      <c r="AH46" s="87"/>
      <c r="AI46" s="87"/>
      <c r="AJ46" s="87"/>
      <c r="AK46" s="87"/>
    </row>
    <row r="47" spans="2:37" ht="30" customHeight="1" x14ac:dyDescent="0.3">
      <c r="B47" s="87"/>
      <c r="C47" s="87"/>
      <c r="D47"/>
      <c r="E47"/>
      <c r="F47"/>
      <c r="G47"/>
      <c r="H47"/>
      <c r="I47"/>
      <c r="J47"/>
      <c r="K47"/>
      <c r="L47"/>
      <c r="M47"/>
      <c r="N47"/>
      <c r="O47"/>
      <c r="P47"/>
      <c r="Q47"/>
      <c r="R47"/>
      <c r="S47"/>
      <c r="T47"/>
      <c r="U47"/>
      <c r="V47"/>
      <c r="W47"/>
      <c r="X47"/>
      <c r="Y47"/>
      <c r="Z47"/>
      <c r="AA47"/>
      <c r="AB47" s="87"/>
      <c r="AC47" s="87"/>
      <c r="AD47" s="87"/>
      <c r="AE47" s="87"/>
      <c r="AF47" s="87"/>
      <c r="AG47" s="87"/>
      <c r="AH47" s="87"/>
      <c r="AI47" s="87"/>
      <c r="AJ47" s="87"/>
      <c r="AK47" s="87"/>
    </row>
    <row r="48" spans="2:37" ht="30" customHeight="1" x14ac:dyDescent="0.3">
      <c r="B48" s="87"/>
      <c r="C48" s="87"/>
      <c r="D48"/>
      <c r="E48"/>
      <c r="F48"/>
      <c r="G48"/>
      <c r="H48"/>
      <c r="I48"/>
      <c r="J48"/>
      <c r="K48"/>
      <c r="L48"/>
      <c r="M48"/>
      <c r="N48"/>
      <c r="O48"/>
      <c r="P48"/>
      <c r="Q48"/>
      <c r="R48"/>
      <c r="S48"/>
      <c r="T48"/>
      <c r="U48"/>
      <c r="V48"/>
      <c r="W48"/>
      <c r="X48"/>
      <c r="Y48"/>
      <c r="Z48"/>
      <c r="AA48"/>
      <c r="AB48" s="87"/>
      <c r="AC48" s="87"/>
      <c r="AD48" s="87"/>
      <c r="AE48" s="87"/>
      <c r="AF48" s="87"/>
      <c r="AG48" s="87"/>
      <c r="AH48" s="87"/>
      <c r="AI48" s="87"/>
      <c r="AJ48" s="87"/>
      <c r="AK48" s="87"/>
    </row>
    <row r="49" spans="2:37" ht="30" customHeight="1" x14ac:dyDescent="0.3">
      <c r="B49" s="87"/>
      <c r="C49" s="87"/>
      <c r="D49"/>
      <c r="E49"/>
      <c r="F49"/>
      <c r="G49"/>
      <c r="H49"/>
      <c r="I49"/>
      <c r="J49"/>
      <c r="K49"/>
      <c r="L49"/>
      <c r="M49"/>
      <c r="N49"/>
      <c r="O49"/>
      <c r="P49"/>
      <c r="Q49"/>
      <c r="R49"/>
      <c r="S49"/>
      <c r="T49"/>
      <c r="U49"/>
      <c r="V49"/>
      <c r="W49"/>
      <c r="X49"/>
      <c r="Y49"/>
      <c r="Z49"/>
      <c r="AA49"/>
      <c r="AB49" s="87"/>
      <c r="AC49" s="87"/>
      <c r="AD49" s="87"/>
      <c r="AE49" s="87"/>
      <c r="AF49" s="87"/>
      <c r="AG49" s="87"/>
      <c r="AH49" s="87"/>
      <c r="AI49" s="87"/>
      <c r="AJ49" s="87"/>
      <c r="AK49" s="87"/>
    </row>
    <row r="50" spans="2:37" ht="30" customHeight="1" x14ac:dyDescent="0.3">
      <c r="B50" s="87"/>
      <c r="C50" s="87"/>
      <c r="D50"/>
      <c r="E50"/>
      <c r="F50"/>
      <c r="G50"/>
      <c r="H50"/>
      <c r="I50"/>
      <c r="J50"/>
      <c r="K50"/>
      <c r="L50"/>
      <c r="M50"/>
      <c r="N50"/>
      <c r="O50"/>
      <c r="P50"/>
      <c r="Q50"/>
      <c r="R50"/>
      <c r="S50"/>
      <c r="T50"/>
      <c r="U50"/>
      <c r="V50"/>
      <c r="W50"/>
      <c r="X50"/>
      <c r="Y50"/>
      <c r="Z50"/>
      <c r="AA50"/>
      <c r="AB50" s="87"/>
      <c r="AC50" s="87"/>
      <c r="AD50" s="87"/>
      <c r="AE50" s="87"/>
      <c r="AF50" s="87"/>
      <c r="AG50" s="87"/>
      <c r="AH50" s="87"/>
      <c r="AI50" s="87"/>
      <c r="AJ50" s="87"/>
      <c r="AK50" s="87"/>
    </row>
    <row r="51" spans="2:37" ht="30" customHeight="1" x14ac:dyDescent="0.3">
      <c r="B51" s="87"/>
      <c r="C51" s="87"/>
      <c r="D51"/>
      <c r="E51"/>
      <c r="F51"/>
      <c r="G51"/>
      <c r="H51"/>
      <c r="I51"/>
      <c r="J51"/>
      <c r="K51"/>
      <c r="L51"/>
      <c r="M51"/>
      <c r="N51"/>
      <c r="O51"/>
      <c r="P51"/>
      <c r="Q51"/>
      <c r="R51"/>
      <c r="S51"/>
      <c r="T51"/>
      <c r="U51"/>
      <c r="V51"/>
      <c r="W51"/>
      <c r="X51"/>
      <c r="Y51"/>
      <c r="Z51"/>
      <c r="AA51"/>
      <c r="AB51" s="87"/>
      <c r="AC51" s="87"/>
      <c r="AD51" s="87"/>
      <c r="AE51" s="87"/>
      <c r="AF51" s="87"/>
      <c r="AG51" s="87"/>
      <c r="AH51" s="87"/>
      <c r="AI51" s="87"/>
      <c r="AJ51" s="87"/>
      <c r="AK51" s="87"/>
    </row>
    <row r="52" spans="2:37" ht="30" customHeight="1" x14ac:dyDescent="0.3">
      <c r="B52" s="87"/>
      <c r="C52" s="87"/>
      <c r="D52"/>
      <c r="E52"/>
      <c r="F52"/>
      <c r="G52"/>
      <c r="H52"/>
      <c r="I52"/>
      <c r="J52"/>
      <c r="K52"/>
      <c r="L52"/>
      <c r="M52"/>
      <c r="N52"/>
      <c r="O52"/>
      <c r="P52"/>
      <c r="Q52"/>
      <c r="R52"/>
      <c r="S52"/>
      <c r="T52"/>
      <c r="U52"/>
      <c r="V52"/>
      <c r="W52"/>
      <c r="X52"/>
      <c r="Y52"/>
      <c r="Z52"/>
      <c r="AA52"/>
      <c r="AB52" s="87"/>
      <c r="AC52" s="87"/>
      <c r="AD52" s="87"/>
      <c r="AE52" s="87"/>
      <c r="AF52" s="87"/>
      <c r="AG52" s="87"/>
      <c r="AH52" s="87"/>
      <c r="AI52" s="87"/>
      <c r="AJ52" s="87"/>
      <c r="AK52" s="87"/>
    </row>
    <row r="53" spans="2:37" ht="30" customHeight="1" x14ac:dyDescent="0.3">
      <c r="B53" s="87"/>
      <c r="C53" s="87"/>
      <c r="D53"/>
      <c r="E53"/>
      <c r="F53"/>
      <c r="G53"/>
      <c r="H53"/>
      <c r="I53"/>
      <c r="J53"/>
      <c r="K53"/>
      <c r="L53"/>
      <c r="M53"/>
      <c r="N53"/>
      <c r="O53"/>
      <c r="P53"/>
      <c r="Q53"/>
      <c r="R53"/>
      <c r="S53"/>
      <c r="T53"/>
      <c r="U53"/>
      <c r="V53"/>
      <c r="W53"/>
      <c r="X53"/>
      <c r="Y53"/>
      <c r="Z53"/>
      <c r="AA53"/>
      <c r="AB53" s="87"/>
      <c r="AC53" s="87"/>
      <c r="AD53" s="87"/>
      <c r="AE53" s="87"/>
      <c r="AF53" s="87"/>
      <c r="AG53" s="87"/>
      <c r="AH53" s="87"/>
      <c r="AI53" s="87"/>
      <c r="AJ53" s="87"/>
      <c r="AK53" s="87"/>
    </row>
    <row r="54" spans="2:37" ht="30" customHeight="1" x14ac:dyDescent="0.3">
      <c r="B54" s="87"/>
      <c r="C54" s="87"/>
      <c r="D54"/>
      <c r="E54"/>
      <c r="F54"/>
      <c r="G54"/>
      <c r="H54"/>
      <c r="I54"/>
      <c r="J54"/>
      <c r="K54"/>
      <c r="L54"/>
      <c r="M54"/>
      <c r="N54"/>
      <c r="O54"/>
      <c r="P54"/>
      <c r="Q54"/>
      <c r="R54"/>
      <c r="S54"/>
      <c r="T54"/>
      <c r="U54"/>
      <c r="V54"/>
      <c r="W54"/>
      <c r="X54"/>
      <c r="Y54"/>
      <c r="Z54"/>
      <c r="AA54"/>
      <c r="AB54" s="87"/>
      <c r="AC54" s="87"/>
      <c r="AD54" s="87"/>
      <c r="AE54" s="87"/>
      <c r="AF54" s="87"/>
      <c r="AG54" s="87"/>
      <c r="AH54" s="87"/>
      <c r="AI54" s="87"/>
      <c r="AJ54" s="87"/>
      <c r="AK54" s="87"/>
    </row>
    <row r="55" spans="2:37" ht="30" customHeight="1" x14ac:dyDescent="0.3">
      <c r="B55" s="87"/>
      <c r="C55" s="87"/>
      <c r="D55"/>
      <c r="E55"/>
      <c r="F55"/>
      <c r="G55"/>
      <c r="H55"/>
      <c r="I55"/>
      <c r="J55"/>
      <c r="K55"/>
      <c r="L55"/>
      <c r="M55"/>
      <c r="N55"/>
      <c r="O55"/>
      <c r="P55"/>
      <c r="Q55"/>
      <c r="R55"/>
      <c r="S55"/>
      <c r="T55"/>
      <c r="U55"/>
      <c r="V55"/>
      <c r="W55"/>
      <c r="X55"/>
      <c r="Y55"/>
      <c r="Z55"/>
      <c r="AA55"/>
      <c r="AB55" s="87"/>
      <c r="AC55" s="87"/>
      <c r="AD55" s="87"/>
      <c r="AE55" s="87"/>
      <c r="AF55" s="87"/>
      <c r="AG55" s="87"/>
      <c r="AH55" s="87"/>
      <c r="AI55" s="87"/>
      <c r="AJ55" s="87"/>
      <c r="AK55" s="87"/>
    </row>
    <row r="56" spans="2:37" ht="30" customHeight="1" x14ac:dyDescent="0.3">
      <c r="B56" s="87"/>
      <c r="C56" s="87"/>
      <c r="D56"/>
      <c r="E56"/>
      <c r="F56"/>
      <c r="G56"/>
      <c r="H56"/>
      <c r="I56"/>
      <c r="J56"/>
      <c r="K56"/>
      <c r="L56"/>
      <c r="M56"/>
      <c r="N56"/>
      <c r="O56"/>
      <c r="P56"/>
      <c r="Q56"/>
      <c r="R56"/>
      <c r="S56"/>
      <c r="T56"/>
      <c r="U56"/>
      <c r="V56"/>
      <c r="W56"/>
      <c r="X56"/>
      <c r="Y56"/>
      <c r="Z56"/>
      <c r="AA56"/>
      <c r="AB56" s="87"/>
      <c r="AC56" s="87"/>
      <c r="AD56" s="87"/>
      <c r="AE56" s="87"/>
      <c r="AF56" s="87"/>
      <c r="AG56" s="87"/>
      <c r="AH56" s="87"/>
      <c r="AI56" s="87"/>
      <c r="AJ56" s="87"/>
      <c r="AK56" s="87"/>
    </row>
    <row r="57" spans="2:37" ht="30" customHeight="1" x14ac:dyDescent="0.3">
      <c r="B57" s="87"/>
      <c r="C57" s="87"/>
      <c r="D57"/>
      <c r="E57"/>
      <c r="F57"/>
      <c r="G57"/>
      <c r="H57"/>
      <c r="I57"/>
      <c r="J57"/>
      <c r="K57"/>
      <c r="L57"/>
      <c r="M57"/>
      <c r="N57"/>
      <c r="O57"/>
      <c r="P57"/>
      <c r="Q57"/>
      <c r="R57"/>
      <c r="S57"/>
      <c r="T57"/>
      <c r="U57"/>
      <c r="V57"/>
      <c r="W57"/>
      <c r="X57"/>
      <c r="Y57"/>
      <c r="Z57"/>
      <c r="AA57"/>
      <c r="AB57" s="87"/>
      <c r="AC57" s="87"/>
      <c r="AD57" s="87"/>
      <c r="AE57" s="87"/>
      <c r="AF57" s="87"/>
      <c r="AG57" s="87"/>
      <c r="AH57" s="87"/>
      <c r="AI57" s="87"/>
      <c r="AJ57" s="87"/>
      <c r="AK57" s="87"/>
    </row>
    <row r="58" spans="2:37" ht="30" customHeight="1" x14ac:dyDescent="0.3">
      <c r="B58" s="87"/>
      <c r="C58" s="87"/>
      <c r="D58"/>
      <c r="E58"/>
      <c r="F58"/>
      <c r="G58"/>
      <c r="H58"/>
      <c r="I58"/>
      <c r="J58"/>
      <c r="K58"/>
      <c r="L58"/>
      <c r="M58"/>
      <c r="N58"/>
      <c r="O58"/>
      <c r="P58"/>
      <c r="Q58"/>
      <c r="R58"/>
      <c r="S58"/>
      <c r="T58"/>
      <c r="U58"/>
      <c r="V58"/>
      <c r="W58"/>
      <c r="X58"/>
      <c r="Y58"/>
      <c r="Z58"/>
      <c r="AA58"/>
      <c r="AB58" s="87"/>
      <c r="AC58" s="87"/>
      <c r="AD58" s="87"/>
      <c r="AE58" s="87"/>
      <c r="AF58" s="87"/>
      <c r="AG58" s="87"/>
      <c r="AH58" s="87"/>
      <c r="AI58" s="87"/>
      <c r="AJ58" s="87"/>
      <c r="AK58" s="87"/>
    </row>
    <row r="59" spans="2:37" ht="30" customHeight="1" x14ac:dyDescent="0.3">
      <c r="B59" s="87"/>
      <c r="C59" s="87"/>
      <c r="D59"/>
      <c r="E59"/>
      <c r="F59"/>
      <c r="G59"/>
      <c r="H59"/>
      <c r="I59"/>
      <c r="J59"/>
      <c r="K59"/>
      <c r="L59"/>
      <c r="M59"/>
      <c r="N59"/>
      <c r="O59"/>
      <c r="P59"/>
      <c r="Q59"/>
      <c r="R59"/>
      <c r="S59"/>
      <c r="T59"/>
      <c r="U59"/>
      <c r="V59"/>
      <c r="W59"/>
      <c r="X59"/>
      <c r="Y59"/>
      <c r="Z59"/>
      <c r="AA59"/>
      <c r="AB59" s="87"/>
      <c r="AC59" s="87"/>
      <c r="AD59" s="87"/>
      <c r="AE59" s="87"/>
      <c r="AF59" s="87"/>
      <c r="AG59" s="87"/>
      <c r="AH59" s="87"/>
      <c r="AI59" s="87"/>
      <c r="AJ59" s="87"/>
      <c r="AK59" s="87"/>
    </row>
    <row r="60" spans="2:37" ht="30" customHeight="1" x14ac:dyDescent="0.3">
      <c r="B60" s="87"/>
      <c r="C60" s="87"/>
      <c r="D60"/>
      <c r="E60"/>
      <c r="F60"/>
      <c r="G60"/>
      <c r="H60"/>
      <c r="I60"/>
      <c r="J60"/>
      <c r="K60"/>
      <c r="L60"/>
      <c r="M60"/>
      <c r="N60"/>
      <c r="O60"/>
      <c r="P60"/>
      <c r="Q60"/>
      <c r="R60"/>
      <c r="S60"/>
      <c r="T60"/>
      <c r="U60"/>
      <c r="V60"/>
      <c r="W60"/>
      <c r="X60"/>
      <c r="Y60"/>
      <c r="Z60"/>
      <c r="AA60"/>
      <c r="AB60" s="87"/>
      <c r="AC60" s="87"/>
      <c r="AD60" s="87"/>
      <c r="AE60" s="87"/>
      <c r="AF60" s="87"/>
      <c r="AG60" s="87"/>
      <c r="AH60" s="87"/>
      <c r="AI60" s="87"/>
      <c r="AJ60" s="87"/>
      <c r="AK60" s="87"/>
    </row>
    <row r="61" spans="2:37" ht="30" customHeight="1" x14ac:dyDescent="0.3">
      <c r="B61" s="87"/>
      <c r="C61" s="87"/>
      <c r="D61"/>
      <c r="E61"/>
      <c r="F61"/>
      <c r="G61"/>
      <c r="H61"/>
      <c r="I61"/>
      <c r="J61"/>
      <c r="K61"/>
      <c r="L61"/>
      <c r="M61"/>
      <c r="N61"/>
      <c r="O61"/>
      <c r="P61"/>
      <c r="Q61"/>
      <c r="R61"/>
      <c r="S61"/>
      <c r="T61"/>
      <c r="U61"/>
      <c r="V61"/>
      <c r="W61"/>
      <c r="X61"/>
      <c r="Y61"/>
      <c r="Z61"/>
      <c r="AA61"/>
      <c r="AB61" s="87"/>
      <c r="AC61" s="87"/>
      <c r="AD61" s="87"/>
      <c r="AE61" s="87"/>
      <c r="AF61" s="87"/>
      <c r="AG61" s="87"/>
      <c r="AH61" s="87"/>
      <c r="AI61" s="87"/>
      <c r="AJ61" s="87"/>
      <c r="AK61" s="87"/>
    </row>
    <row r="62" spans="2:37" ht="30" customHeight="1" x14ac:dyDescent="0.3">
      <c r="B62" s="87"/>
      <c r="C62" s="87"/>
      <c r="D62"/>
      <c r="E62"/>
      <c r="F62"/>
      <c r="G62"/>
      <c r="H62"/>
      <c r="I62"/>
      <c r="J62"/>
      <c r="K62"/>
      <c r="L62"/>
      <c r="M62"/>
      <c r="N62"/>
      <c r="O62"/>
      <c r="P62"/>
      <c r="Q62"/>
      <c r="R62"/>
      <c r="S62"/>
      <c r="T62"/>
      <c r="U62"/>
      <c r="V62"/>
      <c r="W62"/>
      <c r="X62"/>
      <c r="Y62"/>
      <c r="Z62"/>
      <c r="AA62"/>
      <c r="AB62" s="87"/>
      <c r="AC62" s="87"/>
      <c r="AD62" s="87"/>
      <c r="AE62" s="87"/>
      <c r="AF62" s="87"/>
      <c r="AG62" s="87"/>
      <c r="AH62" s="87"/>
      <c r="AI62" s="87"/>
      <c r="AJ62" s="87"/>
      <c r="AK62" s="87"/>
    </row>
    <row r="63" spans="2:37" ht="30" customHeight="1" x14ac:dyDescent="0.3">
      <c r="B63" s="87"/>
      <c r="C63" s="87"/>
      <c r="D63"/>
      <c r="E63"/>
      <c r="F63"/>
      <c r="G63"/>
      <c r="H63"/>
      <c r="I63"/>
      <c r="J63"/>
      <c r="K63"/>
      <c r="L63"/>
      <c r="M63"/>
      <c r="N63"/>
      <c r="O63"/>
      <c r="P63"/>
      <c r="Q63"/>
      <c r="R63"/>
      <c r="S63"/>
      <c r="T63"/>
      <c r="U63"/>
      <c r="V63"/>
      <c r="W63"/>
      <c r="X63"/>
      <c r="Y63"/>
      <c r="Z63"/>
      <c r="AA63"/>
      <c r="AB63" s="87"/>
      <c r="AC63" s="87"/>
      <c r="AD63" s="87"/>
      <c r="AE63" s="87"/>
      <c r="AF63" s="87"/>
      <c r="AG63" s="87"/>
      <c r="AH63" s="87"/>
      <c r="AI63" s="87"/>
      <c r="AJ63" s="87"/>
      <c r="AK63" s="87"/>
    </row>
    <row r="64" spans="2:37" ht="30" customHeight="1" x14ac:dyDescent="0.3">
      <c r="B64" s="87"/>
      <c r="C64" s="87"/>
      <c r="D64"/>
      <c r="E64"/>
      <c r="F64"/>
      <c r="G64"/>
      <c r="H64"/>
      <c r="I64"/>
      <c r="J64"/>
      <c r="K64"/>
      <c r="L64"/>
      <c r="M64"/>
      <c r="N64"/>
      <c r="O64"/>
      <c r="P64"/>
      <c r="Q64"/>
      <c r="R64"/>
      <c r="S64"/>
      <c r="T64"/>
      <c r="U64"/>
      <c r="V64"/>
      <c r="W64"/>
      <c r="X64"/>
      <c r="Y64"/>
      <c r="Z64"/>
      <c r="AA64"/>
      <c r="AB64" s="87"/>
      <c r="AC64" s="87"/>
      <c r="AD64" s="87"/>
      <c r="AE64" s="87"/>
      <c r="AF64" s="87"/>
      <c r="AG64" s="87"/>
      <c r="AH64" s="87"/>
      <c r="AI64" s="87"/>
      <c r="AJ64" s="87"/>
      <c r="AK64" s="87"/>
    </row>
    <row r="65" spans="2:37" ht="30" customHeight="1" x14ac:dyDescent="0.3">
      <c r="B65" s="87"/>
      <c r="C65" s="87"/>
      <c r="D65"/>
      <c r="E65"/>
      <c r="F65"/>
      <c r="G65"/>
      <c r="H65"/>
      <c r="I65"/>
      <c r="J65"/>
      <c r="K65"/>
      <c r="L65"/>
      <c r="M65"/>
      <c r="N65"/>
      <c r="O65"/>
      <c r="P65"/>
      <c r="Q65"/>
      <c r="R65"/>
      <c r="S65"/>
      <c r="T65"/>
      <c r="U65"/>
      <c r="V65"/>
      <c r="W65"/>
      <c r="X65"/>
      <c r="Y65"/>
      <c r="Z65"/>
      <c r="AA65"/>
      <c r="AB65" s="87"/>
      <c r="AC65" s="87"/>
      <c r="AD65" s="87"/>
      <c r="AE65" s="87"/>
      <c r="AF65" s="87"/>
      <c r="AG65" s="87"/>
      <c r="AH65" s="87"/>
      <c r="AI65" s="87"/>
      <c r="AJ65" s="87"/>
      <c r="AK65" s="87"/>
    </row>
    <row r="66" spans="2:37" ht="30" customHeight="1" x14ac:dyDescent="0.3">
      <c r="B66" s="87"/>
      <c r="C66" s="87"/>
      <c r="D66"/>
      <c r="E66"/>
      <c r="F66"/>
      <c r="G66"/>
      <c r="H66"/>
      <c r="I66"/>
      <c r="J66"/>
      <c r="K66"/>
      <c r="L66"/>
      <c r="M66"/>
      <c r="N66"/>
      <c r="O66"/>
      <c r="P66"/>
      <c r="Q66"/>
      <c r="R66"/>
      <c r="S66"/>
      <c r="T66"/>
      <c r="U66"/>
      <c r="V66"/>
      <c r="W66"/>
      <c r="X66"/>
      <c r="Y66"/>
      <c r="Z66"/>
      <c r="AA66"/>
      <c r="AB66" s="87"/>
      <c r="AC66" s="87"/>
      <c r="AD66" s="87"/>
      <c r="AE66" s="87"/>
      <c r="AF66" s="87"/>
      <c r="AG66" s="87"/>
      <c r="AH66" s="87"/>
      <c r="AI66" s="87"/>
      <c r="AJ66" s="87"/>
      <c r="AK66" s="87"/>
    </row>
    <row r="67" spans="2:37" ht="30" customHeight="1" x14ac:dyDescent="0.3">
      <c r="B67" s="87"/>
      <c r="C67" s="87"/>
      <c r="D67"/>
      <c r="E67"/>
      <c r="F67"/>
      <c r="G67"/>
      <c r="H67"/>
      <c r="I67"/>
      <c r="J67"/>
      <c r="K67"/>
      <c r="L67"/>
      <c r="M67"/>
      <c r="N67"/>
      <c r="O67"/>
      <c r="P67"/>
      <c r="Q67"/>
      <c r="R67"/>
      <c r="S67"/>
      <c r="T67"/>
      <c r="U67"/>
      <c r="V67"/>
      <c r="W67"/>
      <c r="X67"/>
      <c r="Y67"/>
      <c r="Z67"/>
      <c r="AA67"/>
      <c r="AB67" s="87"/>
      <c r="AC67" s="87"/>
      <c r="AD67" s="87"/>
      <c r="AE67" s="87"/>
      <c r="AF67" s="87"/>
      <c r="AG67" s="87"/>
      <c r="AH67" s="87"/>
      <c r="AI67" s="87"/>
      <c r="AJ67" s="87"/>
      <c r="AK67" s="87"/>
    </row>
    <row r="68" spans="2:37" ht="30" customHeight="1" x14ac:dyDescent="0.3">
      <c r="B68" s="87"/>
      <c r="C68" s="87"/>
      <c r="D68"/>
      <c r="E68"/>
      <c r="F68"/>
      <c r="G68"/>
      <c r="H68"/>
      <c r="I68"/>
      <c r="J68"/>
      <c r="K68"/>
      <c r="L68"/>
      <c r="M68"/>
      <c r="N68"/>
      <c r="O68"/>
      <c r="P68"/>
      <c r="Q68"/>
      <c r="R68"/>
      <c r="S68"/>
      <c r="T68"/>
      <c r="U68"/>
      <c r="V68"/>
      <c r="W68"/>
      <c r="X68"/>
      <c r="Y68"/>
      <c r="Z68"/>
      <c r="AA68"/>
      <c r="AB68" s="87"/>
      <c r="AC68" s="87"/>
      <c r="AD68" s="87"/>
      <c r="AE68" s="87"/>
      <c r="AF68" s="87"/>
      <c r="AG68" s="87"/>
      <c r="AH68" s="87"/>
      <c r="AI68" s="87"/>
      <c r="AJ68" s="87"/>
      <c r="AK68" s="87"/>
    </row>
    <row r="69" spans="2:37" ht="30" customHeight="1" x14ac:dyDescent="0.3">
      <c r="B69" s="87"/>
      <c r="C69" s="87"/>
      <c r="D69"/>
      <c r="E69"/>
      <c r="F69"/>
      <c r="G69"/>
      <c r="H69"/>
      <c r="I69"/>
      <c r="J69"/>
      <c r="K69"/>
      <c r="L69"/>
      <c r="M69"/>
      <c r="N69"/>
      <c r="O69"/>
      <c r="P69"/>
      <c r="Q69"/>
      <c r="R69"/>
      <c r="S69"/>
      <c r="T69"/>
      <c r="U69"/>
      <c r="V69"/>
      <c r="W69"/>
      <c r="X69"/>
      <c r="Y69"/>
      <c r="Z69"/>
      <c r="AA69"/>
      <c r="AB69" s="87"/>
      <c r="AC69" s="87"/>
      <c r="AD69" s="87"/>
      <c r="AE69" s="87"/>
      <c r="AF69" s="87"/>
      <c r="AG69" s="87"/>
      <c r="AH69" s="87"/>
      <c r="AI69" s="87"/>
      <c r="AJ69" s="87"/>
      <c r="AK69" s="87"/>
    </row>
    <row r="70" spans="2:37" ht="30" customHeight="1" x14ac:dyDescent="0.3">
      <c r="B70" s="87"/>
      <c r="C70" s="87"/>
      <c r="D70"/>
      <c r="E70"/>
      <c r="F70"/>
      <c r="G70"/>
      <c r="H70"/>
      <c r="I70"/>
      <c r="J70"/>
      <c r="K70"/>
      <c r="L70"/>
      <c r="M70"/>
      <c r="N70"/>
      <c r="O70"/>
      <c r="P70"/>
      <c r="Q70"/>
      <c r="R70"/>
      <c r="S70"/>
      <c r="T70"/>
      <c r="U70"/>
      <c r="V70"/>
      <c r="W70"/>
      <c r="X70"/>
      <c r="Y70"/>
      <c r="Z70"/>
      <c r="AA70"/>
      <c r="AB70" s="87"/>
      <c r="AC70" s="87"/>
      <c r="AD70" s="87"/>
      <c r="AE70" s="87"/>
      <c r="AF70" s="87"/>
      <c r="AG70" s="87"/>
      <c r="AH70" s="87"/>
      <c r="AI70" s="87"/>
      <c r="AJ70" s="87"/>
      <c r="AK70" s="87"/>
    </row>
    <row r="71" spans="2:37" ht="30" customHeight="1" x14ac:dyDescent="0.3">
      <c r="B71" s="87"/>
      <c r="C71" s="87"/>
      <c r="D71"/>
      <c r="E71"/>
      <c r="F71"/>
      <c r="G71"/>
      <c r="H71"/>
      <c r="I71"/>
      <c r="J71"/>
      <c r="K71"/>
      <c r="L71"/>
      <c r="M71"/>
      <c r="N71"/>
      <c r="O71"/>
      <c r="P71"/>
      <c r="Q71"/>
      <c r="R71"/>
      <c r="S71"/>
      <c r="T71"/>
      <c r="U71"/>
      <c r="V71"/>
      <c r="W71"/>
      <c r="X71"/>
      <c r="Y71"/>
      <c r="Z71"/>
      <c r="AA71"/>
      <c r="AB71" s="87"/>
      <c r="AC71" s="87"/>
      <c r="AD71" s="87"/>
      <c r="AE71" s="87"/>
      <c r="AF71" s="87"/>
      <c r="AG71" s="87"/>
      <c r="AH71" s="87"/>
      <c r="AI71" s="87"/>
      <c r="AJ71" s="87"/>
      <c r="AK71" s="87"/>
    </row>
    <row r="72" spans="2:37" ht="30" customHeight="1" x14ac:dyDescent="0.3">
      <c r="B72" s="87"/>
      <c r="C72" s="87"/>
      <c r="D72"/>
      <c r="E72"/>
      <c r="F72"/>
      <c r="G72"/>
      <c r="H72"/>
      <c r="I72"/>
      <c r="J72"/>
      <c r="K72"/>
      <c r="L72"/>
      <c r="M72"/>
      <c r="N72"/>
      <c r="O72"/>
      <c r="P72"/>
      <c r="Q72"/>
      <c r="R72"/>
      <c r="S72"/>
      <c r="T72"/>
      <c r="U72"/>
      <c r="V72"/>
      <c r="W72"/>
      <c r="X72"/>
      <c r="Y72"/>
      <c r="Z72"/>
      <c r="AA72"/>
      <c r="AB72" s="87"/>
      <c r="AC72" s="87"/>
      <c r="AD72" s="87"/>
      <c r="AE72" s="87"/>
      <c r="AF72" s="87"/>
      <c r="AG72" s="87"/>
      <c r="AH72" s="87"/>
      <c r="AI72" s="87"/>
      <c r="AJ72" s="87"/>
      <c r="AK72" s="87"/>
    </row>
    <row r="73" spans="2:37" ht="30" customHeight="1" x14ac:dyDescent="0.3">
      <c r="B73" s="87"/>
      <c r="C73" s="87"/>
      <c r="D73"/>
      <c r="E73"/>
      <c r="F73"/>
      <c r="G73"/>
      <c r="H73"/>
      <c r="I73"/>
      <c r="J73"/>
      <c r="K73"/>
      <c r="L73"/>
      <c r="M73"/>
      <c r="N73"/>
      <c r="O73"/>
      <c r="P73"/>
      <c r="Q73"/>
      <c r="R73"/>
      <c r="S73"/>
      <c r="T73"/>
      <c r="U73"/>
      <c r="V73"/>
      <c r="W73"/>
      <c r="X73"/>
      <c r="Y73"/>
      <c r="Z73"/>
      <c r="AA73"/>
      <c r="AB73" s="87"/>
      <c r="AC73" s="87"/>
      <c r="AD73" s="87"/>
      <c r="AE73" s="87"/>
      <c r="AF73" s="87"/>
      <c r="AG73" s="87"/>
      <c r="AH73" s="87"/>
      <c r="AI73" s="87"/>
      <c r="AJ73" s="87"/>
      <c r="AK73" s="87"/>
    </row>
    <row r="74" spans="2:37" ht="30" customHeight="1" x14ac:dyDescent="0.3">
      <c r="B74" s="87"/>
      <c r="C74" s="87"/>
      <c r="D74"/>
      <c r="E74"/>
      <c r="F74"/>
      <c r="G74"/>
      <c r="H74"/>
      <c r="I74"/>
      <c r="J74"/>
      <c r="K74"/>
      <c r="L74"/>
      <c r="M74"/>
      <c r="N74"/>
      <c r="O74"/>
      <c r="P74"/>
      <c r="Q74"/>
      <c r="R74"/>
      <c r="S74"/>
      <c r="T74"/>
      <c r="U74"/>
      <c r="V74"/>
      <c r="W74"/>
      <c r="X74"/>
      <c r="Y74"/>
      <c r="Z74"/>
      <c r="AA74"/>
      <c r="AB74" s="87"/>
      <c r="AC74" s="87"/>
      <c r="AD74" s="87"/>
      <c r="AE74" s="87"/>
      <c r="AF74" s="87"/>
      <c r="AG74" s="87"/>
      <c r="AH74" s="87"/>
      <c r="AI74" s="87"/>
      <c r="AJ74" s="87"/>
      <c r="AK74" s="87"/>
    </row>
    <row r="75" spans="2:37" ht="30" customHeight="1" x14ac:dyDescent="0.3">
      <c r="B75" s="87"/>
      <c r="C75" s="87"/>
      <c r="D75"/>
      <c r="E75"/>
      <c r="F75"/>
      <c r="G75"/>
      <c r="H75"/>
      <c r="I75"/>
      <c r="J75"/>
      <c r="K75"/>
      <c r="L75"/>
      <c r="M75"/>
      <c r="N75"/>
      <c r="O75"/>
      <c r="P75"/>
      <c r="Q75"/>
      <c r="R75"/>
      <c r="S75"/>
      <c r="T75"/>
      <c r="U75"/>
      <c r="V75"/>
      <c r="W75"/>
      <c r="X75"/>
      <c r="Y75"/>
      <c r="Z75"/>
      <c r="AA75"/>
      <c r="AB75" s="87"/>
      <c r="AC75" s="87"/>
      <c r="AD75" s="87"/>
      <c r="AE75" s="87"/>
      <c r="AF75" s="87"/>
      <c r="AG75" s="87"/>
      <c r="AH75" s="87"/>
      <c r="AI75" s="87"/>
      <c r="AJ75" s="87"/>
      <c r="AK75" s="87"/>
    </row>
    <row r="76" spans="2:37" ht="30" customHeight="1" x14ac:dyDescent="0.3">
      <c r="B76" s="87"/>
      <c r="C76" s="87"/>
      <c r="D76"/>
      <c r="E76"/>
      <c r="F76"/>
      <c r="G76"/>
      <c r="H76"/>
      <c r="I76"/>
      <c r="J76"/>
      <c r="K76"/>
      <c r="L76"/>
      <c r="M76"/>
      <c r="N76"/>
      <c r="O76"/>
      <c r="P76"/>
      <c r="Q76"/>
      <c r="R76"/>
      <c r="S76"/>
      <c r="T76"/>
      <c r="U76"/>
      <c r="V76"/>
      <c r="W76"/>
      <c r="X76"/>
      <c r="Y76"/>
      <c r="Z76"/>
      <c r="AA76"/>
      <c r="AB76" s="87"/>
      <c r="AC76" s="87"/>
      <c r="AD76" s="87"/>
      <c r="AE76" s="87"/>
      <c r="AF76" s="87"/>
      <c r="AG76" s="87"/>
      <c r="AH76" s="87"/>
      <c r="AI76" s="87"/>
      <c r="AJ76" s="87"/>
      <c r="AK76" s="87"/>
    </row>
    <row r="77" spans="2:37" ht="30" customHeight="1" x14ac:dyDescent="0.3">
      <c r="B77" s="87"/>
      <c r="C77" s="87"/>
      <c r="D77"/>
      <c r="E77"/>
      <c r="F77"/>
      <c r="G77"/>
      <c r="H77"/>
      <c r="I77"/>
      <c r="J77"/>
      <c r="K77"/>
      <c r="L77"/>
      <c r="M77"/>
      <c r="N77"/>
      <c r="O77"/>
      <c r="P77"/>
      <c r="Q77"/>
      <c r="R77"/>
      <c r="S77"/>
      <c r="T77"/>
      <c r="U77"/>
      <c r="V77"/>
      <c r="W77"/>
      <c r="X77"/>
      <c r="Y77"/>
      <c r="Z77"/>
      <c r="AA77"/>
      <c r="AB77" s="87"/>
      <c r="AC77" s="87"/>
      <c r="AD77" s="87"/>
      <c r="AE77" s="87"/>
      <c r="AF77" s="87"/>
      <c r="AG77" s="87"/>
      <c r="AH77" s="87"/>
      <c r="AI77" s="87"/>
      <c r="AJ77" s="87"/>
      <c r="AK77" s="87"/>
    </row>
    <row r="78" spans="2:37" ht="30" customHeight="1" x14ac:dyDescent="0.3">
      <c r="B78" s="87"/>
      <c r="C78" s="87"/>
      <c r="D78"/>
      <c r="E78"/>
      <c r="F78"/>
      <c r="G78"/>
      <c r="H78"/>
      <c r="I78"/>
      <c r="J78"/>
      <c r="K78"/>
      <c r="L78"/>
      <c r="M78"/>
      <c r="N78"/>
      <c r="O78"/>
      <c r="P78"/>
      <c r="Q78"/>
      <c r="R78"/>
      <c r="S78"/>
      <c r="T78"/>
      <c r="U78"/>
      <c r="V78"/>
      <c r="W78"/>
      <c r="X78"/>
      <c r="Y78"/>
      <c r="Z78"/>
      <c r="AA78"/>
      <c r="AB78" s="87"/>
      <c r="AC78" s="87"/>
      <c r="AD78" s="87"/>
      <c r="AE78" s="87"/>
      <c r="AF78" s="87"/>
      <c r="AG78" s="87"/>
      <c r="AH78" s="87"/>
      <c r="AI78" s="87"/>
      <c r="AJ78" s="87"/>
      <c r="AK78" s="87"/>
    </row>
    <row r="79" spans="2:37" ht="30" customHeight="1" x14ac:dyDescent="0.3">
      <c r="B79" s="87"/>
      <c r="C79" s="87"/>
      <c r="D79"/>
      <c r="E79"/>
      <c r="F79"/>
      <c r="G79"/>
      <c r="H79"/>
      <c r="I79"/>
      <c r="J79"/>
      <c r="K79"/>
      <c r="L79"/>
      <c r="M79"/>
      <c r="N79"/>
      <c r="O79"/>
      <c r="P79"/>
      <c r="Q79"/>
      <c r="R79"/>
      <c r="S79"/>
      <c r="T79"/>
      <c r="U79"/>
      <c r="V79"/>
      <c r="W79"/>
      <c r="X79"/>
      <c r="Y79"/>
      <c r="Z79"/>
      <c r="AA79"/>
      <c r="AB79" s="87"/>
      <c r="AC79" s="87"/>
      <c r="AD79" s="87"/>
      <c r="AE79" s="87"/>
      <c r="AF79" s="87"/>
      <c r="AG79" s="87"/>
      <c r="AH79" s="87"/>
      <c r="AI79" s="87"/>
      <c r="AJ79" s="87"/>
      <c r="AK79" s="87"/>
    </row>
    <row r="80" spans="2:37" ht="30" customHeight="1" x14ac:dyDescent="0.3">
      <c r="B80" s="87"/>
      <c r="C80" s="87"/>
      <c r="D80"/>
      <c r="E80"/>
      <c r="F80"/>
      <c r="G80"/>
      <c r="H80"/>
      <c r="I80"/>
      <c r="J80"/>
      <c r="K80"/>
      <c r="L80"/>
      <c r="M80"/>
      <c r="N80"/>
      <c r="O80"/>
      <c r="P80"/>
      <c r="Q80"/>
      <c r="R80"/>
      <c r="S80"/>
      <c r="T80"/>
      <c r="U80"/>
      <c r="V80"/>
      <c r="W80"/>
      <c r="X80"/>
      <c r="Y80"/>
      <c r="Z80"/>
      <c r="AA80"/>
      <c r="AB80" s="87"/>
      <c r="AC80" s="87"/>
      <c r="AD80" s="87"/>
      <c r="AE80" s="87"/>
      <c r="AF80" s="87"/>
      <c r="AG80" s="87"/>
      <c r="AH80" s="87"/>
      <c r="AI80" s="87"/>
      <c r="AJ80" s="87"/>
      <c r="AK80" s="87"/>
    </row>
    <row r="81" spans="2:37" ht="30" customHeight="1" x14ac:dyDescent="0.3">
      <c r="B81" s="87"/>
      <c r="C81" s="87"/>
      <c r="D81"/>
      <c r="E81"/>
      <c r="F81"/>
      <c r="G81"/>
      <c r="H81"/>
      <c r="I81"/>
      <c r="J81"/>
      <c r="K81"/>
      <c r="L81"/>
      <c r="M81"/>
      <c r="N81"/>
      <c r="O81"/>
      <c r="P81"/>
      <c r="Q81"/>
      <c r="R81"/>
      <c r="S81"/>
      <c r="T81"/>
      <c r="U81"/>
      <c r="V81"/>
      <c r="W81"/>
      <c r="X81"/>
      <c r="Y81"/>
      <c r="Z81"/>
      <c r="AA81"/>
      <c r="AB81" s="87"/>
      <c r="AC81" s="87"/>
      <c r="AD81" s="87"/>
      <c r="AE81" s="87"/>
      <c r="AF81" s="87"/>
      <c r="AG81" s="87"/>
      <c r="AH81" s="87"/>
      <c r="AI81" s="87"/>
      <c r="AJ81" s="87"/>
      <c r="AK81" s="87"/>
    </row>
    <row r="82" spans="2:37" ht="30" customHeight="1" x14ac:dyDescent="0.3">
      <c r="B82" s="87"/>
      <c r="C82" s="87"/>
      <c r="D82"/>
      <c r="E82"/>
      <c r="F82"/>
      <c r="G82"/>
      <c r="H82"/>
      <c r="I82"/>
      <c r="J82"/>
      <c r="K82"/>
      <c r="L82"/>
      <c r="M82"/>
      <c r="N82"/>
      <c r="O82"/>
      <c r="P82"/>
      <c r="Q82"/>
      <c r="R82"/>
      <c r="S82"/>
      <c r="T82"/>
      <c r="U82"/>
      <c r="V82"/>
      <c r="W82"/>
      <c r="X82"/>
      <c r="Y82"/>
      <c r="Z82"/>
      <c r="AA82"/>
      <c r="AB82" s="87"/>
      <c r="AC82" s="87"/>
      <c r="AD82" s="87"/>
      <c r="AE82" s="87"/>
      <c r="AF82" s="87"/>
      <c r="AG82" s="87"/>
      <c r="AH82" s="87"/>
      <c r="AI82" s="87"/>
      <c r="AJ82" s="87"/>
      <c r="AK82" s="87"/>
    </row>
    <row r="83" spans="2:37" ht="30" customHeight="1" x14ac:dyDescent="0.3">
      <c r="B83" s="87"/>
      <c r="C83" s="87"/>
      <c r="D83"/>
      <c r="E83"/>
      <c r="F83"/>
      <c r="G83"/>
      <c r="H83"/>
      <c r="I83"/>
      <c r="J83"/>
      <c r="K83"/>
      <c r="L83"/>
      <c r="M83"/>
      <c r="N83"/>
      <c r="O83"/>
      <c r="P83"/>
      <c r="Q83"/>
      <c r="R83"/>
      <c r="S83"/>
      <c r="T83"/>
      <c r="U83"/>
      <c r="V83"/>
      <c r="W83"/>
      <c r="X83"/>
      <c r="Y83"/>
      <c r="Z83"/>
      <c r="AA83"/>
      <c r="AB83" s="87"/>
      <c r="AC83" s="87"/>
      <c r="AD83" s="87"/>
      <c r="AE83" s="87"/>
      <c r="AF83" s="87"/>
      <c r="AG83" s="87"/>
      <c r="AH83" s="87"/>
      <c r="AI83" s="87"/>
      <c r="AJ83" s="87"/>
      <c r="AK83" s="87"/>
    </row>
    <row r="84" spans="2:37" ht="30" customHeight="1" x14ac:dyDescent="0.3">
      <c r="B84" s="87"/>
      <c r="C84" s="87"/>
      <c r="D84"/>
      <c r="E84"/>
      <c r="F84"/>
      <c r="G84"/>
      <c r="H84"/>
      <c r="I84"/>
      <c r="J84"/>
      <c r="K84"/>
      <c r="L84"/>
      <c r="M84"/>
      <c r="N84"/>
      <c r="O84"/>
      <c r="P84"/>
      <c r="Q84"/>
      <c r="R84"/>
      <c r="S84"/>
      <c r="T84"/>
      <c r="U84"/>
      <c r="V84"/>
      <c r="W84"/>
      <c r="X84"/>
      <c r="Y84"/>
      <c r="Z84"/>
      <c r="AA84"/>
      <c r="AB84" s="87"/>
      <c r="AC84" s="87"/>
      <c r="AD84" s="87"/>
      <c r="AE84" s="87"/>
      <c r="AF84" s="87"/>
      <c r="AG84" s="87"/>
      <c r="AH84" s="87"/>
      <c r="AI84" s="87"/>
      <c r="AJ84" s="87"/>
      <c r="AK84" s="87"/>
    </row>
    <row r="85" spans="2:37" ht="30" customHeight="1" x14ac:dyDescent="0.3">
      <c r="B85" s="87"/>
      <c r="C85" s="87"/>
      <c r="D85"/>
      <c r="E85"/>
      <c r="F85"/>
      <c r="G85"/>
      <c r="H85"/>
      <c r="I85"/>
      <c r="J85"/>
      <c r="K85"/>
      <c r="L85"/>
      <c r="M85"/>
      <c r="N85"/>
      <c r="O85"/>
      <c r="P85"/>
      <c r="Q85"/>
      <c r="R85"/>
      <c r="S85"/>
      <c r="T85"/>
      <c r="U85"/>
      <c r="V85"/>
      <c r="W85"/>
      <c r="X85"/>
      <c r="Y85"/>
      <c r="Z85"/>
      <c r="AA85"/>
      <c r="AB85" s="87"/>
      <c r="AC85" s="87"/>
      <c r="AD85" s="87"/>
      <c r="AE85" s="87"/>
      <c r="AF85" s="87"/>
      <c r="AG85" s="87"/>
      <c r="AH85" s="87"/>
      <c r="AI85" s="87"/>
      <c r="AJ85" s="87"/>
      <c r="AK85" s="87"/>
    </row>
    <row r="86" spans="2:37" ht="30" customHeight="1" x14ac:dyDescent="0.3">
      <c r="B86" s="87"/>
      <c r="C86" s="87"/>
      <c r="D86"/>
      <c r="E86"/>
      <c r="F86"/>
      <c r="G86"/>
      <c r="H86"/>
      <c r="I86"/>
      <c r="J86"/>
      <c r="K86"/>
      <c r="L86"/>
      <c r="M86"/>
      <c r="N86"/>
      <c r="O86"/>
      <c r="P86"/>
      <c r="Q86"/>
      <c r="R86"/>
      <c r="S86"/>
      <c r="T86"/>
      <c r="U86"/>
      <c r="V86"/>
      <c r="W86"/>
      <c r="X86"/>
      <c r="Y86"/>
      <c r="Z86"/>
      <c r="AA86"/>
      <c r="AB86" s="87"/>
      <c r="AC86" s="87"/>
      <c r="AD86" s="87"/>
      <c r="AE86" s="87"/>
      <c r="AF86" s="87"/>
      <c r="AG86" s="87"/>
      <c r="AH86" s="87"/>
      <c r="AI86" s="87"/>
      <c r="AJ86" s="87"/>
      <c r="AK86" s="87"/>
    </row>
    <row r="87" spans="2:37" ht="30" customHeight="1" x14ac:dyDescent="0.3">
      <c r="B87" s="87"/>
      <c r="C87" s="87"/>
      <c r="D87"/>
      <c r="E87"/>
      <c r="F87"/>
      <c r="G87"/>
      <c r="H87"/>
      <c r="I87"/>
      <c r="J87"/>
      <c r="K87"/>
      <c r="L87"/>
      <c r="M87"/>
      <c r="N87"/>
      <c r="O87"/>
      <c r="P87"/>
      <c r="Q87"/>
      <c r="R87"/>
      <c r="S87"/>
      <c r="T87"/>
      <c r="U87"/>
      <c r="V87"/>
      <c r="W87"/>
      <c r="X87"/>
      <c r="Y87"/>
      <c r="Z87"/>
      <c r="AA87"/>
      <c r="AB87" s="87"/>
      <c r="AC87" s="87"/>
      <c r="AD87" s="87"/>
      <c r="AE87" s="87"/>
      <c r="AF87" s="87"/>
      <c r="AG87" s="87"/>
      <c r="AH87" s="87"/>
      <c r="AI87" s="87"/>
      <c r="AJ87" s="87"/>
      <c r="AK87" s="87"/>
    </row>
    <row r="88" spans="2:37" ht="30" customHeight="1" x14ac:dyDescent="0.3">
      <c r="B88" s="87"/>
      <c r="C88" s="87"/>
      <c r="D88"/>
      <c r="E88"/>
      <c r="F88"/>
      <c r="G88"/>
      <c r="H88"/>
      <c r="I88"/>
      <c r="J88"/>
      <c r="K88"/>
      <c r="L88"/>
      <c r="M88"/>
      <c r="N88"/>
      <c r="O88"/>
      <c r="P88"/>
      <c r="Q88"/>
      <c r="R88"/>
      <c r="S88"/>
      <c r="T88"/>
      <c r="U88"/>
      <c r="V88"/>
      <c r="W88"/>
      <c r="X88"/>
      <c r="Y88"/>
      <c r="Z88"/>
      <c r="AA88"/>
      <c r="AB88" s="87"/>
      <c r="AC88" s="87"/>
      <c r="AD88" s="87"/>
      <c r="AE88" s="87"/>
      <c r="AF88" s="87"/>
      <c r="AG88" s="87"/>
      <c r="AH88" s="87"/>
      <c r="AI88" s="87"/>
      <c r="AJ88" s="87"/>
      <c r="AK88" s="87"/>
    </row>
    <row r="89" spans="2:37" ht="30" customHeight="1" x14ac:dyDescent="0.3">
      <c r="B89" s="87"/>
      <c r="C89" s="87"/>
      <c r="D89"/>
      <c r="E89"/>
      <c r="F89"/>
      <c r="G89"/>
      <c r="H89"/>
      <c r="I89"/>
      <c r="J89"/>
      <c r="K89"/>
      <c r="L89"/>
      <c r="M89"/>
      <c r="N89"/>
      <c r="O89"/>
      <c r="P89"/>
      <c r="Q89"/>
      <c r="R89"/>
      <c r="S89"/>
      <c r="T89"/>
      <c r="U89"/>
      <c r="V89"/>
      <c r="W89"/>
      <c r="X89"/>
      <c r="Y89"/>
      <c r="Z89"/>
      <c r="AA89"/>
      <c r="AB89" s="87"/>
      <c r="AC89" s="87"/>
      <c r="AD89" s="87"/>
      <c r="AE89" s="87"/>
      <c r="AF89" s="87"/>
      <c r="AG89" s="87"/>
      <c r="AH89" s="87"/>
      <c r="AI89" s="87"/>
      <c r="AJ89" s="87"/>
      <c r="AK89" s="87"/>
    </row>
    <row r="90" spans="2:37" ht="30" customHeight="1" x14ac:dyDescent="0.3">
      <c r="B90" s="87"/>
      <c r="C90" s="87"/>
      <c r="D90"/>
      <c r="E90"/>
      <c r="F90"/>
      <c r="G90"/>
      <c r="H90"/>
      <c r="I90"/>
      <c r="J90"/>
      <c r="K90"/>
      <c r="L90"/>
      <c r="M90"/>
      <c r="N90"/>
      <c r="O90"/>
      <c r="P90"/>
      <c r="Q90"/>
      <c r="R90"/>
      <c r="S90"/>
      <c r="T90"/>
      <c r="U90"/>
      <c r="V90"/>
      <c r="W90"/>
      <c r="X90"/>
      <c r="Y90"/>
      <c r="Z90"/>
      <c r="AA90"/>
      <c r="AB90" s="87"/>
      <c r="AC90" s="87"/>
      <c r="AD90" s="87"/>
      <c r="AE90" s="87"/>
      <c r="AF90" s="87"/>
      <c r="AG90" s="87"/>
      <c r="AH90" s="87"/>
      <c r="AI90" s="87"/>
      <c r="AJ90" s="87"/>
      <c r="AK90" s="87"/>
    </row>
    <row r="91" spans="2:37" ht="30" customHeight="1" x14ac:dyDescent="0.3">
      <c r="B91" s="87"/>
      <c r="C91" s="87"/>
      <c r="D91"/>
      <c r="E91"/>
      <c r="F91"/>
      <c r="G91"/>
      <c r="H91"/>
      <c r="I91"/>
      <c r="J91"/>
      <c r="K91"/>
      <c r="L91"/>
      <c r="M91"/>
      <c r="N91"/>
      <c r="O91"/>
      <c r="P91"/>
      <c r="Q91"/>
      <c r="R91"/>
      <c r="S91"/>
      <c r="T91"/>
      <c r="U91"/>
      <c r="V91"/>
      <c r="W91"/>
      <c r="X91"/>
      <c r="Y91"/>
      <c r="Z91"/>
      <c r="AA91"/>
      <c r="AB91" s="87"/>
      <c r="AC91" s="87"/>
      <c r="AD91" s="87"/>
      <c r="AE91" s="87"/>
      <c r="AF91" s="87"/>
      <c r="AG91" s="87"/>
      <c r="AH91" s="87"/>
      <c r="AI91" s="87"/>
      <c r="AJ91" s="87"/>
      <c r="AK91" s="87"/>
    </row>
    <row r="92" spans="2:37" ht="30" customHeight="1" x14ac:dyDescent="0.3">
      <c r="B92" s="87"/>
      <c r="C92" s="87"/>
      <c r="D92"/>
      <c r="E92"/>
      <c r="F92"/>
      <c r="G92"/>
      <c r="H92"/>
      <c r="I92"/>
      <c r="J92"/>
      <c r="K92"/>
      <c r="L92"/>
      <c r="M92"/>
      <c r="N92"/>
      <c r="O92"/>
      <c r="P92"/>
      <c r="Q92"/>
      <c r="R92"/>
      <c r="S92"/>
      <c r="T92"/>
      <c r="U92"/>
      <c r="V92"/>
      <c r="W92"/>
      <c r="X92"/>
      <c r="Y92"/>
      <c r="Z92"/>
      <c r="AA92"/>
      <c r="AB92" s="87"/>
      <c r="AC92" s="87"/>
      <c r="AD92" s="87"/>
      <c r="AE92" s="87"/>
      <c r="AF92" s="87"/>
      <c r="AG92" s="87"/>
      <c r="AH92" s="87"/>
      <c r="AI92" s="87"/>
      <c r="AJ92" s="87"/>
      <c r="AK92" s="87"/>
    </row>
    <row r="93" spans="2:37" ht="30" customHeight="1" x14ac:dyDescent="0.3">
      <c r="B93" s="87"/>
      <c r="C93" s="87"/>
      <c r="D93"/>
      <c r="E93"/>
      <c r="F93"/>
      <c r="G93"/>
      <c r="H93"/>
      <c r="I93"/>
      <c r="J93"/>
      <c r="K93"/>
      <c r="L93"/>
      <c r="M93"/>
      <c r="N93"/>
      <c r="O93"/>
      <c r="P93"/>
      <c r="Q93"/>
      <c r="R93"/>
      <c r="S93"/>
      <c r="T93"/>
      <c r="U93"/>
      <c r="V93"/>
      <c r="W93"/>
      <c r="X93"/>
      <c r="Y93"/>
      <c r="Z93"/>
      <c r="AA93"/>
      <c r="AB93" s="87"/>
      <c r="AC93" s="87"/>
      <c r="AD93" s="87"/>
      <c r="AE93" s="87"/>
      <c r="AF93" s="87"/>
      <c r="AG93" s="87"/>
      <c r="AH93" s="87"/>
      <c r="AI93" s="87"/>
      <c r="AJ93" s="87"/>
      <c r="AK93" s="87"/>
    </row>
    <row r="94" spans="2:37" ht="30" customHeight="1" x14ac:dyDescent="0.3">
      <c r="B94" s="87"/>
      <c r="C94" s="87"/>
      <c r="D94"/>
      <c r="E94"/>
      <c r="F94"/>
      <c r="G94"/>
      <c r="H94"/>
      <c r="I94"/>
      <c r="J94"/>
      <c r="K94"/>
      <c r="L94"/>
      <c r="M94"/>
      <c r="N94"/>
      <c r="O94"/>
      <c r="P94"/>
      <c r="Q94"/>
      <c r="R94"/>
      <c r="S94"/>
      <c r="T94"/>
      <c r="U94"/>
      <c r="V94"/>
      <c r="W94"/>
      <c r="X94"/>
      <c r="Y94"/>
      <c r="Z94"/>
      <c r="AA94"/>
      <c r="AB94" s="87"/>
      <c r="AC94" s="87"/>
      <c r="AD94" s="87"/>
      <c r="AE94" s="87"/>
      <c r="AF94" s="87"/>
      <c r="AG94" s="87"/>
      <c r="AH94" s="87"/>
      <c r="AI94" s="87"/>
      <c r="AJ94" s="87"/>
      <c r="AK94" s="87"/>
    </row>
    <row r="95" spans="2:37" ht="30" customHeight="1" x14ac:dyDescent="0.3">
      <c r="B95" s="87"/>
      <c r="C95" s="87"/>
      <c r="D95"/>
      <c r="E95"/>
      <c r="F95"/>
      <c r="G95"/>
      <c r="H95"/>
      <c r="I95"/>
      <c r="J95"/>
      <c r="K95"/>
      <c r="L95"/>
      <c r="M95"/>
      <c r="N95"/>
      <c r="O95"/>
      <c r="P95"/>
      <c r="Q95"/>
      <c r="R95"/>
      <c r="S95"/>
      <c r="T95"/>
      <c r="U95"/>
      <c r="V95"/>
      <c r="W95"/>
      <c r="X95"/>
      <c r="Y95"/>
      <c r="Z95"/>
      <c r="AA95"/>
      <c r="AB95" s="87"/>
      <c r="AC95" s="87"/>
      <c r="AD95" s="87"/>
      <c r="AE95" s="87"/>
      <c r="AF95" s="87"/>
      <c r="AG95" s="87"/>
      <c r="AH95" s="87"/>
      <c r="AI95" s="87"/>
      <c r="AJ95" s="87"/>
      <c r="AK95" s="87"/>
    </row>
    <row r="96" spans="2:37" ht="30" customHeight="1" x14ac:dyDescent="0.3">
      <c r="B96" s="87"/>
      <c r="C96" s="87"/>
      <c r="D96"/>
      <c r="E96"/>
      <c r="F96"/>
      <c r="G96"/>
      <c r="H96"/>
      <c r="I96"/>
      <c r="J96"/>
      <c r="K96"/>
      <c r="L96"/>
      <c r="M96"/>
      <c r="N96"/>
      <c r="O96"/>
      <c r="P96"/>
      <c r="Q96"/>
      <c r="R96"/>
      <c r="S96"/>
      <c r="T96"/>
      <c r="U96"/>
      <c r="V96"/>
      <c r="W96"/>
      <c r="X96"/>
      <c r="Y96"/>
      <c r="Z96"/>
      <c r="AA96"/>
      <c r="AB96" s="87"/>
      <c r="AC96" s="87"/>
      <c r="AD96" s="87"/>
      <c r="AE96" s="87"/>
      <c r="AF96" s="87"/>
      <c r="AG96" s="87"/>
      <c r="AH96" s="87"/>
      <c r="AI96" s="87"/>
      <c r="AJ96" s="87"/>
      <c r="AK96" s="87"/>
    </row>
    <row r="97" spans="2:37" ht="30" customHeight="1" x14ac:dyDescent="0.3">
      <c r="B97" s="87"/>
      <c r="C97" s="87"/>
      <c r="D97"/>
      <c r="E97"/>
      <c r="F97"/>
      <c r="G97"/>
      <c r="H97"/>
      <c r="I97"/>
      <c r="J97"/>
      <c r="K97"/>
      <c r="L97"/>
      <c r="M97"/>
      <c r="N97"/>
      <c r="O97"/>
      <c r="P97"/>
      <c r="Q97"/>
      <c r="R97"/>
      <c r="S97"/>
      <c r="T97"/>
      <c r="U97"/>
      <c r="V97"/>
      <c r="W97"/>
      <c r="X97"/>
      <c r="Y97"/>
      <c r="Z97"/>
      <c r="AA97"/>
      <c r="AB97" s="87"/>
      <c r="AC97" s="87"/>
      <c r="AD97" s="87"/>
      <c r="AE97" s="87"/>
      <c r="AF97" s="87"/>
      <c r="AG97" s="87"/>
      <c r="AH97" s="87"/>
      <c r="AI97" s="87"/>
      <c r="AJ97" s="87"/>
      <c r="AK97" s="87"/>
    </row>
    <row r="98" spans="2:37" ht="30" customHeight="1" x14ac:dyDescent="0.3">
      <c r="B98" s="87"/>
      <c r="C98" s="87"/>
      <c r="D98"/>
      <c r="E98"/>
      <c r="F98"/>
      <c r="G98"/>
      <c r="H98"/>
      <c r="I98"/>
      <c r="J98"/>
      <c r="K98"/>
      <c r="L98"/>
      <c r="M98"/>
      <c r="N98"/>
      <c r="O98"/>
      <c r="P98"/>
      <c r="Q98"/>
      <c r="R98"/>
      <c r="S98"/>
      <c r="T98"/>
      <c r="U98"/>
      <c r="V98"/>
      <c r="W98"/>
      <c r="X98"/>
      <c r="Y98"/>
      <c r="Z98"/>
      <c r="AA98"/>
      <c r="AB98" s="87"/>
      <c r="AC98" s="87"/>
      <c r="AD98" s="87"/>
      <c r="AE98" s="87"/>
      <c r="AF98" s="87"/>
      <c r="AG98" s="87"/>
      <c r="AH98" s="87"/>
      <c r="AI98" s="87"/>
      <c r="AJ98" s="87"/>
      <c r="AK98" s="87"/>
    </row>
    <row r="99" spans="2:37" ht="30" customHeight="1" x14ac:dyDescent="0.3">
      <c r="B99" s="87"/>
      <c r="C99" s="87"/>
      <c r="D99"/>
      <c r="E99"/>
      <c r="F99"/>
      <c r="G99"/>
      <c r="H99"/>
      <c r="I99"/>
      <c r="J99"/>
      <c r="K99"/>
      <c r="L99"/>
      <c r="M99"/>
      <c r="N99"/>
      <c r="O99"/>
      <c r="P99"/>
      <c r="Q99"/>
      <c r="R99"/>
      <c r="S99"/>
      <c r="T99"/>
      <c r="U99"/>
      <c r="V99"/>
      <c r="W99"/>
      <c r="X99"/>
      <c r="Y99"/>
      <c r="Z99"/>
      <c r="AA99"/>
      <c r="AB99" s="87"/>
      <c r="AC99" s="87"/>
      <c r="AD99" s="87"/>
      <c r="AE99" s="87"/>
      <c r="AF99" s="87"/>
      <c r="AG99" s="87"/>
      <c r="AH99" s="87"/>
      <c r="AI99" s="87"/>
      <c r="AJ99" s="87"/>
      <c r="AK99" s="87"/>
    </row>
    <row r="100" spans="2:37" ht="30" customHeight="1" x14ac:dyDescent="0.3">
      <c r="B100" s="87"/>
      <c r="C100" s="87"/>
      <c r="D100"/>
      <c r="E100"/>
      <c r="F100"/>
      <c r="G100"/>
      <c r="H100"/>
      <c r="I100"/>
      <c r="J100"/>
      <c r="K100"/>
      <c r="L100"/>
      <c r="M100"/>
      <c r="N100"/>
      <c r="O100"/>
      <c r="P100"/>
      <c r="Q100"/>
      <c r="R100"/>
      <c r="S100"/>
      <c r="T100"/>
      <c r="U100"/>
      <c r="V100"/>
      <c r="W100"/>
      <c r="X100"/>
      <c r="Y100"/>
      <c r="Z100"/>
      <c r="AA100"/>
      <c r="AB100" s="87"/>
      <c r="AC100" s="87"/>
      <c r="AD100" s="87"/>
      <c r="AE100" s="87"/>
      <c r="AF100" s="87"/>
      <c r="AG100" s="87"/>
      <c r="AH100" s="87"/>
      <c r="AI100" s="87"/>
      <c r="AJ100" s="87"/>
      <c r="AK100" s="87"/>
    </row>
    <row r="101" spans="2:37" ht="30" customHeight="1" x14ac:dyDescent="0.3">
      <c r="B101" s="87"/>
      <c r="C101" s="87"/>
      <c r="D101"/>
      <c r="E101"/>
      <c r="F101"/>
      <c r="G101"/>
      <c r="H101"/>
      <c r="I101"/>
      <c r="J101"/>
      <c r="K101"/>
      <c r="L101"/>
      <c r="M101"/>
      <c r="N101"/>
      <c r="O101"/>
      <c r="P101"/>
      <c r="Q101"/>
      <c r="R101"/>
      <c r="S101"/>
      <c r="T101"/>
      <c r="U101"/>
      <c r="V101"/>
      <c r="W101"/>
      <c r="X101"/>
      <c r="Y101"/>
      <c r="Z101"/>
      <c r="AA101"/>
      <c r="AB101" s="87"/>
      <c r="AC101" s="87"/>
      <c r="AD101" s="87"/>
      <c r="AE101" s="87"/>
      <c r="AF101" s="87"/>
      <c r="AG101" s="87"/>
      <c r="AH101" s="87"/>
      <c r="AI101" s="87"/>
      <c r="AJ101" s="87"/>
      <c r="AK101" s="87"/>
    </row>
    <row r="102" spans="2:37" ht="30" customHeight="1" x14ac:dyDescent="0.3">
      <c r="B102" s="87"/>
      <c r="C102" s="87"/>
      <c r="D102"/>
      <c r="E102"/>
      <c r="F102"/>
      <c r="G102"/>
      <c r="H102"/>
      <c r="I102"/>
      <c r="J102"/>
      <c r="K102"/>
      <c r="L102"/>
      <c r="M102"/>
      <c r="N102"/>
      <c r="O102"/>
      <c r="P102"/>
      <c r="Q102"/>
      <c r="R102"/>
      <c r="S102"/>
      <c r="T102"/>
      <c r="U102"/>
      <c r="V102"/>
      <c r="W102"/>
      <c r="X102"/>
      <c r="Y102"/>
      <c r="Z102"/>
      <c r="AA102"/>
      <c r="AB102" s="87"/>
      <c r="AC102" s="87"/>
      <c r="AD102" s="87"/>
      <c r="AE102" s="87"/>
      <c r="AF102" s="87"/>
      <c r="AG102" s="87"/>
      <c r="AH102" s="87"/>
      <c r="AI102" s="87"/>
      <c r="AJ102" s="87"/>
      <c r="AK102" s="87"/>
    </row>
    <row r="103" spans="2:37" ht="30" customHeight="1" x14ac:dyDescent="0.3">
      <c r="B103" s="87"/>
      <c r="C103" s="87"/>
      <c r="D103"/>
      <c r="E103"/>
      <c r="F103"/>
      <c r="G103"/>
      <c r="H103"/>
      <c r="I103"/>
      <c r="J103"/>
      <c r="K103"/>
      <c r="L103"/>
      <c r="M103"/>
      <c r="N103"/>
      <c r="O103"/>
      <c r="P103"/>
      <c r="Q103"/>
      <c r="R103"/>
      <c r="S103"/>
      <c r="T103"/>
      <c r="U103"/>
      <c r="V103"/>
      <c r="W103"/>
      <c r="X103"/>
      <c r="Y103"/>
      <c r="Z103"/>
      <c r="AA103"/>
      <c r="AB103" s="87"/>
      <c r="AC103" s="87"/>
      <c r="AD103" s="87"/>
      <c r="AE103" s="87"/>
      <c r="AF103" s="87"/>
      <c r="AG103" s="87"/>
      <c r="AH103" s="87"/>
      <c r="AI103" s="87"/>
      <c r="AJ103" s="87"/>
      <c r="AK103" s="87"/>
    </row>
    <row r="104" spans="2:37" ht="30" customHeight="1" x14ac:dyDescent="0.3">
      <c r="B104" s="87"/>
      <c r="C104" s="87"/>
      <c r="D104"/>
      <c r="E104"/>
      <c r="F104"/>
      <c r="G104"/>
      <c r="H104"/>
      <c r="I104"/>
      <c r="J104"/>
      <c r="K104"/>
      <c r="L104"/>
      <c r="M104"/>
      <c r="N104"/>
      <c r="O104"/>
      <c r="P104"/>
      <c r="Q104"/>
      <c r="R104"/>
      <c r="S104"/>
      <c r="T104"/>
      <c r="U104"/>
      <c r="V104"/>
      <c r="W104"/>
      <c r="X104"/>
      <c r="Y104"/>
      <c r="Z104"/>
      <c r="AA104"/>
      <c r="AB104" s="87"/>
      <c r="AC104" s="87"/>
      <c r="AD104" s="87"/>
      <c r="AE104" s="87"/>
      <c r="AF104" s="87"/>
      <c r="AG104" s="87"/>
      <c r="AH104" s="87"/>
      <c r="AI104" s="87"/>
      <c r="AJ104" s="87"/>
      <c r="AK104" s="87"/>
    </row>
    <row r="105" spans="2:37" ht="30" customHeight="1" x14ac:dyDescent="0.3">
      <c r="B105" s="87"/>
      <c r="C105" s="87"/>
      <c r="D105"/>
      <c r="E105"/>
      <c r="F105"/>
      <c r="G105"/>
      <c r="H105"/>
      <c r="I105"/>
      <c r="J105"/>
      <c r="K105"/>
      <c r="L105"/>
      <c r="M105"/>
      <c r="N105"/>
      <c r="O105"/>
      <c r="P105"/>
      <c r="Q105"/>
      <c r="R105"/>
      <c r="S105"/>
      <c r="T105"/>
      <c r="U105"/>
      <c r="V105"/>
      <c r="W105"/>
      <c r="X105"/>
      <c r="Y105"/>
      <c r="Z105"/>
      <c r="AA105"/>
      <c r="AB105" s="87"/>
      <c r="AC105" s="87"/>
      <c r="AD105" s="87"/>
      <c r="AE105" s="87"/>
      <c r="AF105" s="87"/>
      <c r="AG105" s="87"/>
      <c r="AH105" s="87"/>
      <c r="AI105" s="87"/>
      <c r="AJ105" s="87"/>
      <c r="AK105" s="87"/>
    </row>
    <row r="106" spans="2:37" ht="30" customHeight="1" x14ac:dyDescent="0.3">
      <c r="B106" s="87"/>
      <c r="C106" s="87"/>
      <c r="D106"/>
      <c r="E106"/>
      <c r="F106"/>
      <c r="G106"/>
      <c r="H106"/>
      <c r="I106"/>
      <c r="J106"/>
      <c r="K106"/>
      <c r="L106"/>
      <c r="M106"/>
      <c r="N106"/>
      <c r="O106"/>
      <c r="P106"/>
      <c r="Q106"/>
      <c r="R106"/>
      <c r="S106"/>
      <c r="T106"/>
      <c r="U106"/>
      <c r="V106"/>
      <c r="W106"/>
      <c r="X106"/>
      <c r="Y106"/>
      <c r="Z106"/>
      <c r="AA106"/>
      <c r="AB106" s="87"/>
      <c r="AC106" s="87"/>
      <c r="AD106" s="87"/>
      <c r="AE106" s="87"/>
      <c r="AF106" s="87"/>
      <c r="AG106" s="87"/>
      <c r="AH106" s="87"/>
      <c r="AI106" s="87"/>
      <c r="AJ106" s="87"/>
      <c r="AK106" s="87"/>
    </row>
    <row r="107" spans="2:37" ht="30" customHeight="1" x14ac:dyDescent="0.3">
      <c r="B107" s="87"/>
      <c r="C107" s="87"/>
      <c r="D107"/>
      <c r="E107"/>
      <c r="F107"/>
      <c r="G107"/>
      <c r="H107"/>
      <c r="I107"/>
      <c r="J107"/>
      <c r="K107"/>
      <c r="L107"/>
      <c r="M107"/>
      <c r="N107"/>
      <c r="O107"/>
      <c r="P107"/>
      <c r="Q107"/>
      <c r="R107"/>
      <c r="S107"/>
      <c r="T107"/>
      <c r="U107"/>
      <c r="V107"/>
      <c r="W107"/>
      <c r="X107"/>
      <c r="Y107"/>
      <c r="Z107"/>
      <c r="AA107"/>
      <c r="AB107" s="87"/>
      <c r="AC107" s="87"/>
      <c r="AD107" s="87"/>
      <c r="AE107" s="87"/>
      <c r="AF107" s="87"/>
      <c r="AG107" s="87"/>
      <c r="AH107" s="87"/>
      <c r="AI107" s="87"/>
      <c r="AJ107" s="87"/>
      <c r="AK107" s="87"/>
    </row>
    <row r="108" spans="2:37" ht="30" customHeight="1" x14ac:dyDescent="0.3">
      <c r="B108" s="87"/>
      <c r="C108" s="87"/>
      <c r="D108"/>
      <c r="E108"/>
      <c r="F108"/>
      <c r="G108"/>
      <c r="H108"/>
      <c r="I108"/>
      <c r="J108"/>
      <c r="K108"/>
      <c r="L108"/>
      <c r="M108"/>
      <c r="N108"/>
      <c r="O108"/>
      <c r="P108"/>
      <c r="Q108"/>
      <c r="R108"/>
      <c r="S108"/>
      <c r="T108"/>
      <c r="U108"/>
      <c r="V108"/>
      <c r="W108"/>
      <c r="X108"/>
      <c r="Y108"/>
      <c r="Z108"/>
      <c r="AA108"/>
      <c r="AB108" s="87"/>
      <c r="AC108" s="87"/>
      <c r="AD108" s="87"/>
      <c r="AE108" s="87"/>
      <c r="AF108" s="87"/>
      <c r="AG108" s="87"/>
      <c r="AH108" s="87"/>
      <c r="AI108" s="87"/>
      <c r="AJ108" s="87"/>
      <c r="AK108" s="87"/>
    </row>
    <row r="109" spans="2:37" ht="30" customHeight="1" x14ac:dyDescent="0.3">
      <c r="B109" s="87"/>
      <c r="C109" s="87"/>
      <c r="D109"/>
      <c r="E109"/>
      <c r="F109"/>
      <c r="G109"/>
      <c r="H109"/>
      <c r="I109"/>
      <c r="J109"/>
      <c r="K109"/>
      <c r="L109"/>
      <c r="M109"/>
      <c r="N109"/>
      <c r="O109"/>
      <c r="P109"/>
      <c r="Q109"/>
      <c r="R109"/>
      <c r="S109"/>
      <c r="T109"/>
      <c r="U109"/>
      <c r="V109"/>
      <c r="W109"/>
      <c r="X109"/>
      <c r="Y109"/>
      <c r="Z109"/>
      <c r="AA109"/>
      <c r="AB109" s="87"/>
      <c r="AC109" s="87"/>
      <c r="AD109" s="87"/>
      <c r="AE109" s="87"/>
      <c r="AF109" s="87"/>
      <c r="AG109" s="87"/>
      <c r="AH109" s="87"/>
      <c r="AI109" s="87"/>
      <c r="AJ109" s="87"/>
      <c r="AK109" s="87"/>
    </row>
    <row r="110" spans="2:37" ht="30" customHeight="1" x14ac:dyDescent="0.3">
      <c r="B110" s="87"/>
      <c r="C110" s="87"/>
      <c r="D110"/>
      <c r="E110"/>
      <c r="F110"/>
      <c r="G110"/>
      <c r="H110"/>
      <c r="I110"/>
      <c r="J110"/>
      <c r="K110"/>
      <c r="L110"/>
      <c r="M110"/>
      <c r="N110"/>
      <c r="O110"/>
      <c r="P110"/>
      <c r="Q110"/>
      <c r="R110"/>
      <c r="S110"/>
      <c r="T110"/>
      <c r="U110"/>
      <c r="V110"/>
      <c r="W110"/>
      <c r="X110"/>
      <c r="Y110"/>
      <c r="Z110"/>
      <c r="AA110"/>
      <c r="AB110" s="87"/>
      <c r="AC110" s="87"/>
      <c r="AD110" s="87"/>
      <c r="AE110" s="87"/>
      <c r="AF110" s="87"/>
      <c r="AG110" s="87"/>
      <c r="AH110" s="87"/>
      <c r="AI110" s="87"/>
      <c r="AJ110" s="87"/>
      <c r="AK110" s="87"/>
    </row>
    <row r="111" spans="2:37" ht="30" customHeight="1" x14ac:dyDescent="0.3">
      <c r="B111" s="87"/>
      <c r="C111" s="87"/>
      <c r="D111"/>
      <c r="E111"/>
      <c r="F111"/>
      <c r="G111"/>
      <c r="H111"/>
      <c r="I111"/>
      <c r="J111"/>
      <c r="K111"/>
      <c r="L111"/>
      <c r="M111"/>
      <c r="N111"/>
      <c r="O111"/>
      <c r="P111"/>
      <c r="Q111"/>
      <c r="R111"/>
      <c r="S111"/>
      <c r="T111"/>
      <c r="U111"/>
      <c r="V111"/>
      <c r="W111"/>
      <c r="X111"/>
      <c r="Y111"/>
      <c r="Z111"/>
      <c r="AA111"/>
      <c r="AB111" s="87"/>
      <c r="AC111" s="87"/>
      <c r="AD111" s="87"/>
      <c r="AE111" s="87"/>
      <c r="AF111" s="87"/>
      <c r="AG111" s="87"/>
      <c r="AH111" s="87"/>
      <c r="AI111" s="87"/>
      <c r="AJ111" s="87"/>
      <c r="AK111" s="87"/>
    </row>
    <row r="112" spans="2:37" ht="30" customHeight="1" x14ac:dyDescent="0.3">
      <c r="B112" s="87"/>
      <c r="C112" s="87"/>
      <c r="D112"/>
      <c r="E112"/>
      <c r="F112"/>
      <c r="G112"/>
      <c r="H112"/>
      <c r="I112"/>
      <c r="J112"/>
      <c r="K112"/>
      <c r="L112"/>
      <c r="M112"/>
      <c r="N112"/>
      <c r="O112"/>
      <c r="P112"/>
      <c r="Q112"/>
      <c r="R112"/>
      <c r="S112"/>
      <c r="T112"/>
      <c r="U112"/>
      <c r="V112"/>
      <c r="W112"/>
      <c r="X112"/>
      <c r="Y112"/>
      <c r="Z112"/>
      <c r="AA112"/>
      <c r="AB112" s="87"/>
      <c r="AC112" s="87"/>
      <c r="AD112" s="87"/>
      <c r="AE112" s="87"/>
      <c r="AF112" s="87"/>
      <c r="AG112" s="87"/>
      <c r="AH112" s="87"/>
      <c r="AI112" s="87"/>
      <c r="AJ112" s="87"/>
      <c r="AK112" s="87"/>
    </row>
    <row r="113" spans="2:37" ht="30" customHeight="1" x14ac:dyDescent="0.3">
      <c r="B113" s="87"/>
      <c r="C113" s="87"/>
      <c r="D113"/>
      <c r="E113"/>
      <c r="F113"/>
      <c r="G113"/>
      <c r="H113"/>
      <c r="I113"/>
      <c r="J113"/>
      <c r="K113"/>
      <c r="L113"/>
      <c r="M113"/>
      <c r="N113"/>
      <c r="O113"/>
      <c r="P113"/>
      <c r="Q113"/>
      <c r="R113"/>
      <c r="S113"/>
      <c r="T113"/>
      <c r="U113"/>
      <c r="V113"/>
      <c r="W113"/>
      <c r="X113"/>
      <c r="Y113"/>
      <c r="Z113"/>
      <c r="AA113"/>
      <c r="AB113" s="87"/>
      <c r="AC113" s="87"/>
      <c r="AD113" s="87"/>
      <c r="AE113" s="87"/>
      <c r="AF113" s="87"/>
      <c r="AG113" s="87"/>
      <c r="AH113" s="87"/>
      <c r="AI113" s="87"/>
      <c r="AJ113" s="87"/>
      <c r="AK113" s="87"/>
    </row>
    <row r="114" spans="2:37" ht="30" customHeight="1" x14ac:dyDescent="0.3">
      <c r="B114" s="87"/>
      <c r="C114" s="87"/>
      <c r="D114"/>
      <c r="E114"/>
      <c r="F114"/>
      <c r="G114"/>
      <c r="H114"/>
      <c r="I114"/>
      <c r="J114"/>
      <c r="K114"/>
      <c r="L114"/>
      <c r="M114"/>
      <c r="N114"/>
      <c r="O114"/>
      <c r="P114"/>
      <c r="Q114"/>
      <c r="R114"/>
      <c r="S114"/>
      <c r="T114"/>
      <c r="U114"/>
      <c r="V114"/>
      <c r="W114"/>
      <c r="X114"/>
      <c r="Y114"/>
      <c r="Z114"/>
      <c r="AA114"/>
      <c r="AB114" s="87"/>
      <c r="AC114" s="87"/>
      <c r="AD114" s="87"/>
      <c r="AE114" s="87"/>
      <c r="AF114" s="87"/>
      <c r="AG114" s="87"/>
      <c r="AH114" s="87"/>
      <c r="AI114" s="87"/>
      <c r="AJ114" s="87"/>
      <c r="AK114" s="87"/>
    </row>
  </sheetData>
  <mergeCells count="667">
    <mergeCell ref="AC113:AC114"/>
    <mergeCell ref="AD113:AD114"/>
    <mergeCell ref="AG113:AG114"/>
    <mergeCell ref="AH113:AH114"/>
    <mergeCell ref="AK113:AK114"/>
    <mergeCell ref="B113:B114"/>
    <mergeCell ref="C113:C114"/>
    <mergeCell ref="AB113:AB114"/>
    <mergeCell ref="AE113:AE114"/>
    <mergeCell ref="AF113:AF114"/>
    <mergeCell ref="AI113:AI114"/>
    <mergeCell ref="AJ113:AJ114"/>
    <mergeCell ref="AC111:AC112"/>
    <mergeCell ref="AD111:AD112"/>
    <mergeCell ref="AG111:AG112"/>
    <mergeCell ref="AH111:AH112"/>
    <mergeCell ref="AK111:AK112"/>
    <mergeCell ref="B111:B112"/>
    <mergeCell ref="C111:C112"/>
    <mergeCell ref="AB111:AB112"/>
    <mergeCell ref="AE111:AE112"/>
    <mergeCell ref="AF111:AF112"/>
    <mergeCell ref="AI111:AI112"/>
    <mergeCell ref="AJ111:AJ112"/>
    <mergeCell ref="AC109:AC110"/>
    <mergeCell ref="AD109:AD110"/>
    <mergeCell ref="AG109:AG110"/>
    <mergeCell ref="AH109:AH110"/>
    <mergeCell ref="AK109:AK110"/>
    <mergeCell ref="B109:B110"/>
    <mergeCell ref="C109:C110"/>
    <mergeCell ref="AB109:AB110"/>
    <mergeCell ref="AE109:AE110"/>
    <mergeCell ref="AF109:AF110"/>
    <mergeCell ref="AI109:AI110"/>
    <mergeCell ref="AJ109:AJ110"/>
    <mergeCell ref="AC107:AC108"/>
    <mergeCell ref="AD107:AD108"/>
    <mergeCell ref="AG107:AG108"/>
    <mergeCell ref="AH107:AH108"/>
    <mergeCell ref="AK107:AK108"/>
    <mergeCell ref="B107:B108"/>
    <mergeCell ref="C107:C108"/>
    <mergeCell ref="AB107:AB108"/>
    <mergeCell ref="AE107:AE108"/>
    <mergeCell ref="AF107:AF108"/>
    <mergeCell ref="AI107:AI108"/>
    <mergeCell ref="AJ107:AJ108"/>
    <mergeCell ref="AC105:AC106"/>
    <mergeCell ref="AD105:AD106"/>
    <mergeCell ref="AG105:AG106"/>
    <mergeCell ref="AH105:AH106"/>
    <mergeCell ref="AK105:AK106"/>
    <mergeCell ref="B105:B106"/>
    <mergeCell ref="C105:C106"/>
    <mergeCell ref="AB105:AB106"/>
    <mergeCell ref="AE105:AE106"/>
    <mergeCell ref="AF105:AF106"/>
    <mergeCell ref="AI105:AI106"/>
    <mergeCell ref="AJ105:AJ106"/>
    <mergeCell ref="AC103:AC104"/>
    <mergeCell ref="AD103:AD104"/>
    <mergeCell ref="AG103:AG104"/>
    <mergeCell ref="AH103:AH104"/>
    <mergeCell ref="AK103:AK104"/>
    <mergeCell ref="B103:B104"/>
    <mergeCell ref="C103:C104"/>
    <mergeCell ref="AB103:AB104"/>
    <mergeCell ref="AE103:AE104"/>
    <mergeCell ref="AF103:AF104"/>
    <mergeCell ref="AI103:AI104"/>
    <mergeCell ref="AJ103:AJ104"/>
    <mergeCell ref="AC101:AC102"/>
    <mergeCell ref="AD101:AD102"/>
    <mergeCell ref="AG101:AG102"/>
    <mergeCell ref="AH101:AH102"/>
    <mergeCell ref="AK101:AK102"/>
    <mergeCell ref="B101:B102"/>
    <mergeCell ref="C101:C102"/>
    <mergeCell ref="AB101:AB102"/>
    <mergeCell ref="AE101:AE102"/>
    <mergeCell ref="AF101:AF102"/>
    <mergeCell ref="AI101:AI102"/>
    <mergeCell ref="AJ101:AJ102"/>
    <mergeCell ref="AC99:AC100"/>
    <mergeCell ref="AD99:AD100"/>
    <mergeCell ref="AG99:AG100"/>
    <mergeCell ref="AH99:AH100"/>
    <mergeCell ref="AK99:AK100"/>
    <mergeCell ref="B99:B100"/>
    <mergeCell ref="C99:C100"/>
    <mergeCell ref="AB99:AB100"/>
    <mergeCell ref="AE99:AE100"/>
    <mergeCell ref="AF99:AF100"/>
    <mergeCell ref="AI99:AI100"/>
    <mergeCell ref="AJ99:AJ100"/>
    <mergeCell ref="AC97:AC98"/>
    <mergeCell ref="AD97:AD98"/>
    <mergeCell ref="AG97:AG98"/>
    <mergeCell ref="AH97:AH98"/>
    <mergeCell ref="AK97:AK98"/>
    <mergeCell ref="B97:B98"/>
    <mergeCell ref="C97:C98"/>
    <mergeCell ref="AB97:AB98"/>
    <mergeCell ref="AE97:AE98"/>
    <mergeCell ref="AF97:AF98"/>
    <mergeCell ref="AI97:AI98"/>
    <mergeCell ref="AJ97:AJ98"/>
    <mergeCell ref="AC95:AC96"/>
    <mergeCell ref="AD95:AD96"/>
    <mergeCell ref="AG95:AG96"/>
    <mergeCell ref="AH95:AH96"/>
    <mergeCell ref="AK95:AK96"/>
    <mergeCell ref="B95:B96"/>
    <mergeCell ref="C95:C96"/>
    <mergeCell ref="AB95:AB96"/>
    <mergeCell ref="AE95:AE96"/>
    <mergeCell ref="AF95:AF96"/>
    <mergeCell ref="AI95:AI96"/>
    <mergeCell ref="AJ95:AJ96"/>
    <mergeCell ref="AC93:AC94"/>
    <mergeCell ref="AD93:AD94"/>
    <mergeCell ref="AG93:AG94"/>
    <mergeCell ref="AH93:AH94"/>
    <mergeCell ref="AK93:AK94"/>
    <mergeCell ref="B93:B94"/>
    <mergeCell ref="C93:C94"/>
    <mergeCell ref="AB93:AB94"/>
    <mergeCell ref="AE93:AE94"/>
    <mergeCell ref="AF93:AF94"/>
    <mergeCell ref="AI93:AI94"/>
    <mergeCell ref="AJ93:AJ94"/>
    <mergeCell ref="AC91:AC92"/>
    <mergeCell ref="AD91:AD92"/>
    <mergeCell ref="AG91:AG92"/>
    <mergeCell ref="AH91:AH92"/>
    <mergeCell ref="AK91:AK92"/>
    <mergeCell ref="B91:B92"/>
    <mergeCell ref="C91:C92"/>
    <mergeCell ref="AB91:AB92"/>
    <mergeCell ref="AE91:AE92"/>
    <mergeCell ref="AF91:AF92"/>
    <mergeCell ref="AI91:AI92"/>
    <mergeCell ref="AJ91:AJ92"/>
    <mergeCell ref="AC89:AC90"/>
    <mergeCell ref="AD89:AD90"/>
    <mergeCell ref="AG89:AG90"/>
    <mergeCell ref="AH89:AH90"/>
    <mergeCell ref="AK89:AK90"/>
    <mergeCell ref="B89:B90"/>
    <mergeCell ref="C89:C90"/>
    <mergeCell ref="AB89:AB90"/>
    <mergeCell ref="AE89:AE90"/>
    <mergeCell ref="AF89:AF90"/>
    <mergeCell ref="AI89:AI90"/>
    <mergeCell ref="AJ89:AJ90"/>
    <mergeCell ref="AC87:AC88"/>
    <mergeCell ref="AD87:AD88"/>
    <mergeCell ref="AG87:AG88"/>
    <mergeCell ref="AH87:AH88"/>
    <mergeCell ref="AK87:AK88"/>
    <mergeCell ref="B87:B88"/>
    <mergeCell ref="C87:C88"/>
    <mergeCell ref="AB87:AB88"/>
    <mergeCell ref="AE87:AE88"/>
    <mergeCell ref="AF87:AF88"/>
    <mergeCell ref="AI87:AI88"/>
    <mergeCell ref="AJ87:AJ88"/>
    <mergeCell ref="AC85:AC86"/>
    <mergeCell ref="AD85:AD86"/>
    <mergeCell ref="AG85:AG86"/>
    <mergeCell ref="AH85:AH86"/>
    <mergeCell ref="AK85:AK86"/>
    <mergeCell ref="B85:B86"/>
    <mergeCell ref="C85:C86"/>
    <mergeCell ref="AB85:AB86"/>
    <mergeCell ref="AE85:AE86"/>
    <mergeCell ref="AF85:AF86"/>
    <mergeCell ref="AI85:AI86"/>
    <mergeCell ref="AJ85:AJ86"/>
    <mergeCell ref="AC83:AC84"/>
    <mergeCell ref="AD83:AD84"/>
    <mergeCell ref="AG83:AG84"/>
    <mergeCell ref="AH83:AH84"/>
    <mergeCell ref="AK83:AK84"/>
    <mergeCell ref="B83:B84"/>
    <mergeCell ref="C83:C84"/>
    <mergeCell ref="AB83:AB84"/>
    <mergeCell ref="AE83:AE84"/>
    <mergeCell ref="AF83:AF84"/>
    <mergeCell ref="AI83:AI84"/>
    <mergeCell ref="AJ83:AJ84"/>
    <mergeCell ref="AC81:AC82"/>
    <mergeCell ref="AD81:AD82"/>
    <mergeCell ref="AG81:AG82"/>
    <mergeCell ref="AH81:AH82"/>
    <mergeCell ref="AK81:AK82"/>
    <mergeCell ref="B81:B82"/>
    <mergeCell ref="C81:C82"/>
    <mergeCell ref="AB81:AB82"/>
    <mergeCell ref="AE81:AE82"/>
    <mergeCell ref="AF81:AF82"/>
    <mergeCell ref="AI81:AI82"/>
    <mergeCell ref="AJ81:AJ82"/>
    <mergeCell ref="AC79:AC80"/>
    <mergeCell ref="AD79:AD80"/>
    <mergeCell ref="AG79:AG80"/>
    <mergeCell ref="AH79:AH80"/>
    <mergeCell ref="AK79:AK80"/>
    <mergeCell ref="B79:B80"/>
    <mergeCell ref="C79:C80"/>
    <mergeCell ref="AB79:AB80"/>
    <mergeCell ref="AE79:AE80"/>
    <mergeCell ref="AF79:AF80"/>
    <mergeCell ref="AI79:AI80"/>
    <mergeCell ref="AJ79:AJ80"/>
    <mergeCell ref="AC77:AC78"/>
    <mergeCell ref="AD77:AD78"/>
    <mergeCell ref="AG77:AG78"/>
    <mergeCell ref="AH77:AH78"/>
    <mergeCell ref="AK77:AK78"/>
    <mergeCell ref="B77:B78"/>
    <mergeCell ref="C77:C78"/>
    <mergeCell ref="AB77:AB78"/>
    <mergeCell ref="AE77:AE78"/>
    <mergeCell ref="AF77:AF78"/>
    <mergeCell ref="AI77:AI78"/>
    <mergeCell ref="AJ77:AJ78"/>
    <mergeCell ref="AC75:AC76"/>
    <mergeCell ref="AD75:AD76"/>
    <mergeCell ref="AG75:AG76"/>
    <mergeCell ref="AH75:AH76"/>
    <mergeCell ref="AK75:AK76"/>
    <mergeCell ref="B75:B76"/>
    <mergeCell ref="C75:C76"/>
    <mergeCell ref="AB75:AB76"/>
    <mergeCell ref="AE75:AE76"/>
    <mergeCell ref="AF75:AF76"/>
    <mergeCell ref="AI75:AI76"/>
    <mergeCell ref="AJ75:AJ76"/>
    <mergeCell ref="AC73:AC74"/>
    <mergeCell ref="AD73:AD74"/>
    <mergeCell ref="AG73:AG74"/>
    <mergeCell ref="AH73:AH74"/>
    <mergeCell ref="AK73:AK74"/>
    <mergeCell ref="B73:B74"/>
    <mergeCell ref="C73:C74"/>
    <mergeCell ref="AB73:AB74"/>
    <mergeCell ref="AE73:AE74"/>
    <mergeCell ref="AF73:AF74"/>
    <mergeCell ref="AI73:AI74"/>
    <mergeCell ref="AJ73:AJ74"/>
    <mergeCell ref="AC71:AC72"/>
    <mergeCell ref="AD71:AD72"/>
    <mergeCell ref="AG71:AG72"/>
    <mergeCell ref="AH71:AH72"/>
    <mergeCell ref="AK71:AK72"/>
    <mergeCell ref="B71:B72"/>
    <mergeCell ref="C71:C72"/>
    <mergeCell ref="AB71:AB72"/>
    <mergeCell ref="AE71:AE72"/>
    <mergeCell ref="AF71:AF72"/>
    <mergeCell ref="AI71:AI72"/>
    <mergeCell ref="AJ71:AJ72"/>
    <mergeCell ref="AC69:AC70"/>
    <mergeCell ref="AD69:AD70"/>
    <mergeCell ref="AG69:AG70"/>
    <mergeCell ref="AH69:AH70"/>
    <mergeCell ref="AK69:AK70"/>
    <mergeCell ref="B69:B70"/>
    <mergeCell ref="C69:C70"/>
    <mergeCell ref="AB69:AB70"/>
    <mergeCell ref="AE69:AE70"/>
    <mergeCell ref="AF69:AF70"/>
    <mergeCell ref="AI69:AI70"/>
    <mergeCell ref="AJ69:AJ70"/>
    <mergeCell ref="AC67:AC68"/>
    <mergeCell ref="AD67:AD68"/>
    <mergeCell ref="AG67:AG68"/>
    <mergeCell ref="AH67:AH68"/>
    <mergeCell ref="AK67:AK68"/>
    <mergeCell ref="B67:B68"/>
    <mergeCell ref="C67:C68"/>
    <mergeCell ref="AB67:AB68"/>
    <mergeCell ref="AE67:AE68"/>
    <mergeCell ref="AF67:AF68"/>
    <mergeCell ref="AI67:AI68"/>
    <mergeCell ref="AJ67:AJ68"/>
    <mergeCell ref="AC65:AC66"/>
    <mergeCell ref="AD65:AD66"/>
    <mergeCell ref="AG65:AG66"/>
    <mergeCell ref="AH65:AH66"/>
    <mergeCell ref="AK65:AK66"/>
    <mergeCell ref="B65:B66"/>
    <mergeCell ref="C65:C66"/>
    <mergeCell ref="AB65:AB66"/>
    <mergeCell ref="AE65:AE66"/>
    <mergeCell ref="AF65:AF66"/>
    <mergeCell ref="AI65:AI66"/>
    <mergeCell ref="AJ65:AJ66"/>
    <mergeCell ref="AC63:AC64"/>
    <mergeCell ref="AD63:AD64"/>
    <mergeCell ref="AG63:AG64"/>
    <mergeCell ref="AH63:AH64"/>
    <mergeCell ref="AK63:AK64"/>
    <mergeCell ref="B63:B64"/>
    <mergeCell ref="C63:C64"/>
    <mergeCell ref="AB63:AB64"/>
    <mergeCell ref="AE63:AE64"/>
    <mergeCell ref="AF63:AF64"/>
    <mergeCell ref="AI63:AI64"/>
    <mergeCell ref="AJ63:AJ64"/>
    <mergeCell ref="AC61:AC62"/>
    <mergeCell ref="AD61:AD62"/>
    <mergeCell ref="AG61:AG62"/>
    <mergeCell ref="AH61:AH62"/>
    <mergeCell ref="AK61:AK62"/>
    <mergeCell ref="B61:B62"/>
    <mergeCell ref="C61:C62"/>
    <mergeCell ref="AB61:AB62"/>
    <mergeCell ref="AE61:AE62"/>
    <mergeCell ref="AF61:AF62"/>
    <mergeCell ref="AI61:AI62"/>
    <mergeCell ref="AJ61:AJ62"/>
    <mergeCell ref="AC59:AC60"/>
    <mergeCell ref="AD59:AD60"/>
    <mergeCell ref="AG59:AG60"/>
    <mergeCell ref="AH59:AH60"/>
    <mergeCell ref="AK59:AK60"/>
    <mergeCell ref="B59:B60"/>
    <mergeCell ref="C59:C60"/>
    <mergeCell ref="AB59:AB60"/>
    <mergeCell ref="AE59:AE60"/>
    <mergeCell ref="AF59:AF60"/>
    <mergeCell ref="AI59:AI60"/>
    <mergeCell ref="AJ59:AJ60"/>
    <mergeCell ref="AC57:AC58"/>
    <mergeCell ref="AD57:AD58"/>
    <mergeCell ref="AG57:AG58"/>
    <mergeCell ref="AH57:AH58"/>
    <mergeCell ref="AK57:AK58"/>
    <mergeCell ref="B57:B58"/>
    <mergeCell ref="C57:C58"/>
    <mergeCell ref="AB57:AB58"/>
    <mergeCell ref="AE57:AE58"/>
    <mergeCell ref="AF57:AF58"/>
    <mergeCell ref="AI57:AI58"/>
    <mergeCell ref="AJ57:AJ58"/>
    <mergeCell ref="AC55:AC56"/>
    <mergeCell ref="AD55:AD56"/>
    <mergeCell ref="AG55:AG56"/>
    <mergeCell ref="AH55:AH56"/>
    <mergeCell ref="AK55:AK56"/>
    <mergeCell ref="B55:B56"/>
    <mergeCell ref="C55:C56"/>
    <mergeCell ref="AB55:AB56"/>
    <mergeCell ref="AE55:AE56"/>
    <mergeCell ref="AF55:AF56"/>
    <mergeCell ref="AI55:AI56"/>
    <mergeCell ref="AJ55:AJ56"/>
    <mergeCell ref="AC53:AC54"/>
    <mergeCell ref="AD53:AD54"/>
    <mergeCell ref="AG53:AG54"/>
    <mergeCell ref="AH53:AH54"/>
    <mergeCell ref="AK53:AK54"/>
    <mergeCell ref="B53:B54"/>
    <mergeCell ref="C53:C54"/>
    <mergeCell ref="AB53:AB54"/>
    <mergeCell ref="AE53:AE54"/>
    <mergeCell ref="AF53:AF54"/>
    <mergeCell ref="AI53:AI54"/>
    <mergeCell ref="AJ53:AJ54"/>
    <mergeCell ref="AC51:AC52"/>
    <mergeCell ref="AD51:AD52"/>
    <mergeCell ref="AG51:AG52"/>
    <mergeCell ref="AH51:AH52"/>
    <mergeCell ref="AK51:AK52"/>
    <mergeCell ref="B51:B52"/>
    <mergeCell ref="C51:C52"/>
    <mergeCell ref="AB51:AB52"/>
    <mergeCell ref="AE51:AE52"/>
    <mergeCell ref="AF51:AF52"/>
    <mergeCell ref="AI51:AI52"/>
    <mergeCell ref="AJ51:AJ52"/>
    <mergeCell ref="AC49:AC50"/>
    <mergeCell ref="AD49:AD50"/>
    <mergeCell ref="AG49:AG50"/>
    <mergeCell ref="AH49:AH50"/>
    <mergeCell ref="AK49:AK50"/>
    <mergeCell ref="B49:B50"/>
    <mergeCell ref="C49:C50"/>
    <mergeCell ref="AB49:AB50"/>
    <mergeCell ref="AE49:AE50"/>
    <mergeCell ref="AF49:AF50"/>
    <mergeCell ref="AI49:AI50"/>
    <mergeCell ref="AJ49:AJ50"/>
    <mergeCell ref="AC47:AC48"/>
    <mergeCell ref="AD47:AD48"/>
    <mergeCell ref="AG47:AG48"/>
    <mergeCell ref="AH47:AH48"/>
    <mergeCell ref="AK47:AK48"/>
    <mergeCell ref="B47:B48"/>
    <mergeCell ref="C47:C48"/>
    <mergeCell ref="AB47:AB48"/>
    <mergeCell ref="AE47:AE48"/>
    <mergeCell ref="AF47:AF48"/>
    <mergeCell ref="AI47:AI48"/>
    <mergeCell ref="AJ47:AJ48"/>
    <mergeCell ref="AC45:AC46"/>
    <mergeCell ref="AD45:AD46"/>
    <mergeCell ref="AG45:AG46"/>
    <mergeCell ref="AH45:AH46"/>
    <mergeCell ref="AK45:AK46"/>
    <mergeCell ref="B45:B46"/>
    <mergeCell ref="C45:C46"/>
    <mergeCell ref="AB45:AB46"/>
    <mergeCell ref="AE45:AE46"/>
    <mergeCell ref="AF45:AF46"/>
    <mergeCell ref="AI45:AI46"/>
    <mergeCell ref="AJ45:AJ46"/>
    <mergeCell ref="AC43:AC44"/>
    <mergeCell ref="AD43:AD44"/>
    <mergeCell ref="AG43:AG44"/>
    <mergeCell ref="AH43:AH44"/>
    <mergeCell ref="AK43:AK44"/>
    <mergeCell ref="B43:B44"/>
    <mergeCell ref="C43:C44"/>
    <mergeCell ref="AB43:AB44"/>
    <mergeCell ref="AE43:AE44"/>
    <mergeCell ref="AF43:AF44"/>
    <mergeCell ref="AI43:AI44"/>
    <mergeCell ref="AJ43:AJ44"/>
    <mergeCell ref="AC41:AC42"/>
    <mergeCell ref="AD41:AD42"/>
    <mergeCell ref="AG41:AG42"/>
    <mergeCell ref="AH41:AH42"/>
    <mergeCell ref="AK41:AK42"/>
    <mergeCell ref="B41:B42"/>
    <mergeCell ref="C41:C42"/>
    <mergeCell ref="AB41:AB42"/>
    <mergeCell ref="AE41:AE42"/>
    <mergeCell ref="AF41:AF42"/>
    <mergeCell ref="AI41:AI42"/>
    <mergeCell ref="AJ41:AJ42"/>
    <mergeCell ref="AC39:AC40"/>
    <mergeCell ref="AD39:AD40"/>
    <mergeCell ref="AG39:AG40"/>
    <mergeCell ref="AH39:AH40"/>
    <mergeCell ref="AK39:AK40"/>
    <mergeCell ref="B39:B40"/>
    <mergeCell ref="C39:C40"/>
    <mergeCell ref="AB39:AB40"/>
    <mergeCell ref="AE39:AE40"/>
    <mergeCell ref="AF39:AF40"/>
    <mergeCell ref="AI39:AI40"/>
    <mergeCell ref="AJ39:AJ40"/>
    <mergeCell ref="AC37:AC38"/>
    <mergeCell ref="AD37:AD38"/>
    <mergeCell ref="AG37:AG38"/>
    <mergeCell ref="AH37:AH38"/>
    <mergeCell ref="AK37:AK38"/>
    <mergeCell ref="B37:B38"/>
    <mergeCell ref="C37:C38"/>
    <mergeCell ref="AB37:AB38"/>
    <mergeCell ref="AE37:AE38"/>
    <mergeCell ref="AF37:AF38"/>
    <mergeCell ref="AI37:AI38"/>
    <mergeCell ref="AJ37:AJ38"/>
    <mergeCell ref="AC35:AC36"/>
    <mergeCell ref="AD35:AD36"/>
    <mergeCell ref="AG35:AG36"/>
    <mergeCell ref="AH35:AH36"/>
    <mergeCell ref="AK35:AK36"/>
    <mergeCell ref="B35:B36"/>
    <mergeCell ref="C35:C36"/>
    <mergeCell ref="AB35:AB36"/>
    <mergeCell ref="AE35:AE36"/>
    <mergeCell ref="AF35:AF36"/>
    <mergeCell ref="AI35:AI36"/>
    <mergeCell ref="AJ35:AJ36"/>
    <mergeCell ref="AC33:AC34"/>
    <mergeCell ref="AD33:AD34"/>
    <mergeCell ref="AG33:AG34"/>
    <mergeCell ref="AH33:AH34"/>
    <mergeCell ref="AK33:AK34"/>
    <mergeCell ref="B33:B34"/>
    <mergeCell ref="C33:C34"/>
    <mergeCell ref="AB33:AB34"/>
    <mergeCell ref="AE33:AE34"/>
    <mergeCell ref="AF33:AF34"/>
    <mergeCell ref="AI33:AI34"/>
    <mergeCell ref="AJ33:AJ34"/>
    <mergeCell ref="AC31:AC32"/>
    <mergeCell ref="AD31:AD32"/>
    <mergeCell ref="AG31:AG32"/>
    <mergeCell ref="AH31:AH32"/>
    <mergeCell ref="AK31:AK32"/>
    <mergeCell ref="B31:B32"/>
    <mergeCell ref="C31:C32"/>
    <mergeCell ref="AB31:AB32"/>
    <mergeCell ref="AE31:AE32"/>
    <mergeCell ref="AF31:AF32"/>
    <mergeCell ref="AI31:AI32"/>
    <mergeCell ref="AJ31:AJ32"/>
    <mergeCell ref="AC29:AC30"/>
    <mergeCell ref="AD29:AD30"/>
    <mergeCell ref="AG29:AG30"/>
    <mergeCell ref="AH29:AH30"/>
    <mergeCell ref="AK29:AK30"/>
    <mergeCell ref="B29:B30"/>
    <mergeCell ref="C29:C30"/>
    <mergeCell ref="AB29:AB30"/>
    <mergeCell ref="AE29:AE30"/>
    <mergeCell ref="AF29:AF30"/>
    <mergeCell ref="AI29:AI30"/>
    <mergeCell ref="AJ29:AJ30"/>
    <mergeCell ref="AC27:AC28"/>
    <mergeCell ref="AD27:AD28"/>
    <mergeCell ref="AG27:AG28"/>
    <mergeCell ref="AH27:AH28"/>
    <mergeCell ref="AK27:AK28"/>
    <mergeCell ref="B27:B28"/>
    <mergeCell ref="C27:C28"/>
    <mergeCell ref="AB27:AB28"/>
    <mergeCell ref="AE27:AE28"/>
    <mergeCell ref="AF27:AF28"/>
    <mergeCell ref="AI27:AI28"/>
    <mergeCell ref="AJ27:AJ28"/>
    <mergeCell ref="AC25:AC26"/>
    <mergeCell ref="AD25:AD26"/>
    <mergeCell ref="AG25:AG26"/>
    <mergeCell ref="AH25:AH26"/>
    <mergeCell ref="AK25:AK26"/>
    <mergeCell ref="B25:B26"/>
    <mergeCell ref="C25:C26"/>
    <mergeCell ref="AB25:AB26"/>
    <mergeCell ref="AE25:AE26"/>
    <mergeCell ref="AF25:AF26"/>
    <mergeCell ref="AI25:AI26"/>
    <mergeCell ref="AJ25:AJ26"/>
    <mergeCell ref="AC23:AC24"/>
    <mergeCell ref="AD23:AD24"/>
    <mergeCell ref="AG23:AG24"/>
    <mergeCell ref="AH23:AH24"/>
    <mergeCell ref="AK23:AK24"/>
    <mergeCell ref="B23:B24"/>
    <mergeCell ref="C23:C24"/>
    <mergeCell ref="AB23:AB24"/>
    <mergeCell ref="AE23:AE24"/>
    <mergeCell ref="AF23:AF24"/>
    <mergeCell ref="AI23:AI24"/>
    <mergeCell ref="AJ23:AJ24"/>
    <mergeCell ref="AC21:AC22"/>
    <mergeCell ref="AD21:AD22"/>
    <mergeCell ref="AG21:AG22"/>
    <mergeCell ref="AH21:AH22"/>
    <mergeCell ref="AK21:AK22"/>
    <mergeCell ref="B21:B22"/>
    <mergeCell ref="C21:C22"/>
    <mergeCell ref="AB21:AB22"/>
    <mergeCell ref="AE21:AE22"/>
    <mergeCell ref="AF21:AF22"/>
    <mergeCell ref="AI21:AI22"/>
    <mergeCell ref="AJ21:AJ22"/>
    <mergeCell ref="AC19:AC20"/>
    <mergeCell ref="AD19:AD20"/>
    <mergeCell ref="AG19:AG20"/>
    <mergeCell ref="AH19:AH20"/>
    <mergeCell ref="AK19:AK20"/>
    <mergeCell ref="B19:B20"/>
    <mergeCell ref="C19:C20"/>
    <mergeCell ref="AB19:AB20"/>
    <mergeCell ref="AE19:AE20"/>
    <mergeCell ref="AF19:AF20"/>
    <mergeCell ref="AI19:AI20"/>
    <mergeCell ref="AJ19:AJ20"/>
    <mergeCell ref="AC17:AC18"/>
    <mergeCell ref="AD17:AD18"/>
    <mergeCell ref="AG17:AG18"/>
    <mergeCell ref="AH17:AH18"/>
    <mergeCell ref="AK17:AK18"/>
    <mergeCell ref="B17:B18"/>
    <mergeCell ref="C17:C18"/>
    <mergeCell ref="AB17:AB18"/>
    <mergeCell ref="AE17:AE18"/>
    <mergeCell ref="AF17:AF18"/>
    <mergeCell ref="AI17:AI18"/>
    <mergeCell ref="AJ17:AJ18"/>
    <mergeCell ref="AC15:AC16"/>
    <mergeCell ref="AD15:AD16"/>
    <mergeCell ref="AG15:AG16"/>
    <mergeCell ref="AH15:AH16"/>
    <mergeCell ref="AK15:AK16"/>
    <mergeCell ref="B15:B16"/>
    <mergeCell ref="C15:C16"/>
    <mergeCell ref="AB15:AB16"/>
    <mergeCell ref="AE15:AE16"/>
    <mergeCell ref="AF15:AF16"/>
    <mergeCell ref="AI15:AI16"/>
    <mergeCell ref="AJ15:AJ16"/>
    <mergeCell ref="AC13:AC14"/>
    <mergeCell ref="AD13:AD14"/>
    <mergeCell ref="AG13:AG14"/>
    <mergeCell ref="AH13:AH14"/>
    <mergeCell ref="AK13:AK14"/>
    <mergeCell ref="B13:B14"/>
    <mergeCell ref="C13:C14"/>
    <mergeCell ref="AB13:AB14"/>
    <mergeCell ref="AE13:AE14"/>
    <mergeCell ref="AF13:AF14"/>
    <mergeCell ref="AI13:AI14"/>
    <mergeCell ref="AJ13:AJ14"/>
    <mergeCell ref="AC11:AC12"/>
    <mergeCell ref="AD11:AD12"/>
    <mergeCell ref="AG11:AG12"/>
    <mergeCell ref="AH11:AH12"/>
    <mergeCell ref="AK11:AK12"/>
    <mergeCell ref="B11:B12"/>
    <mergeCell ref="C11:C12"/>
    <mergeCell ref="AB11:AB12"/>
    <mergeCell ref="AE11:AE12"/>
    <mergeCell ref="AF11:AF12"/>
    <mergeCell ref="AI11:AI12"/>
    <mergeCell ref="AJ11:AJ12"/>
    <mergeCell ref="AC9:AC10"/>
    <mergeCell ref="AD9:AD10"/>
    <mergeCell ref="AG9:AG10"/>
    <mergeCell ref="AH9:AH10"/>
    <mergeCell ref="AK9:AK10"/>
    <mergeCell ref="B9:B10"/>
    <mergeCell ref="C9:C10"/>
    <mergeCell ref="AB9:AB10"/>
    <mergeCell ref="AE9:AE10"/>
    <mergeCell ref="AF9:AF10"/>
    <mergeCell ref="AI9:AI10"/>
    <mergeCell ref="AJ9:AJ10"/>
    <mergeCell ref="B3:AK3"/>
    <mergeCell ref="D4:G4"/>
    <mergeCell ref="H4:K4"/>
    <mergeCell ref="B1:AK2"/>
    <mergeCell ref="C5:C6"/>
    <mergeCell ref="AB5:AB6"/>
    <mergeCell ref="AC5:AC6"/>
    <mergeCell ref="AD5:AD6"/>
    <mergeCell ref="AG5:AG6"/>
    <mergeCell ref="AH5:AH6"/>
    <mergeCell ref="AK5:AK6"/>
    <mergeCell ref="AE5:AE6"/>
    <mergeCell ref="AF5:AF6"/>
    <mergeCell ref="AI5:AI6"/>
    <mergeCell ref="AJ5:AJ6"/>
    <mergeCell ref="L4:O4"/>
    <mergeCell ref="P4:S4"/>
    <mergeCell ref="T4:W4"/>
    <mergeCell ref="X4:AA4"/>
    <mergeCell ref="AK7:AK8"/>
    <mergeCell ref="B7:B8"/>
    <mergeCell ref="C7:C8"/>
    <mergeCell ref="AB7:AB8"/>
    <mergeCell ref="AC7:AC8"/>
    <mergeCell ref="AD7:AD8"/>
    <mergeCell ref="AG7:AG8"/>
    <mergeCell ref="AH7:AH8"/>
    <mergeCell ref="AE7:AE8"/>
    <mergeCell ref="AF7:AF8"/>
    <mergeCell ref="AI7:AI8"/>
    <mergeCell ref="AJ7:AJ8"/>
  </mergeCells>
  <pageMargins left="0.7" right="0.7" top="0.75" bottom="0.75" header="0.3" footer="0.3"/>
  <pageSetup paperSize="9" scale="95"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239D3-A53F-4C44-B5BA-FF5D2955BF62}">
  <sheetPr>
    <tabColor rgb="FFC00000"/>
  </sheetPr>
  <dimension ref="A1:AA77"/>
  <sheetViews>
    <sheetView showZeros="0" workbookViewId="0"/>
  </sheetViews>
  <sheetFormatPr defaultRowHeight="14.4" x14ac:dyDescent="0.3"/>
  <cols>
    <col min="1" max="1" width="18.88671875" customWidth="1"/>
    <col min="2" max="2" width="4.6640625" customWidth="1"/>
    <col min="3" max="3" width="4.44140625" customWidth="1"/>
    <col min="4" max="4" width="19.33203125" customWidth="1"/>
    <col min="5" max="14" width="7.77734375" customWidth="1"/>
    <col min="15" max="15" width="5.5546875" customWidth="1"/>
  </cols>
  <sheetData>
    <row r="1" spans="1:27" ht="37.5" customHeight="1" x14ac:dyDescent="0.3">
      <c r="A1" s="20"/>
      <c r="B1" s="85" t="s">
        <v>64</v>
      </c>
      <c r="C1" s="86"/>
      <c r="D1" s="86"/>
      <c r="E1" s="86"/>
      <c r="F1" s="86"/>
      <c r="G1" s="86"/>
      <c r="H1" s="86"/>
      <c r="I1" s="86"/>
      <c r="J1" s="86"/>
      <c r="K1" s="86"/>
      <c r="L1" s="86"/>
      <c r="M1" s="86"/>
      <c r="N1" s="86"/>
      <c r="O1" s="86"/>
      <c r="P1" s="20"/>
      <c r="Q1" s="20"/>
      <c r="R1" s="20"/>
      <c r="S1" s="20"/>
      <c r="T1" s="20"/>
      <c r="U1" s="20"/>
      <c r="V1" s="20"/>
      <c r="W1" s="20"/>
      <c r="X1" s="20"/>
      <c r="Y1" s="20"/>
      <c r="Z1" s="20"/>
      <c r="AA1" s="20"/>
    </row>
    <row r="2" spans="1:27" x14ac:dyDescent="0.3">
      <c r="A2" s="20"/>
      <c r="B2" s="108" t="str">
        <f>CONCATENATE(Anasayfa!E5,"  ","EĞİTİM ÖĞRETİM YILI"," ",Anasayfa!E7)</f>
        <v>2024-2025  EĞİTİM ÖĞRETİM YILI BAHÇE ANADOLU İMAM HATİP LİSESİ</v>
      </c>
      <c r="C2" s="109"/>
      <c r="D2" s="109"/>
      <c r="E2" s="109"/>
      <c r="F2" s="109"/>
      <c r="G2" s="109"/>
      <c r="H2" s="109"/>
      <c r="I2" s="109"/>
      <c r="J2" s="109"/>
      <c r="K2" s="109"/>
      <c r="L2" s="109"/>
      <c r="M2" s="109"/>
      <c r="N2" s="109"/>
      <c r="O2" s="110"/>
      <c r="P2" s="20"/>
      <c r="Q2" s="20"/>
      <c r="R2" s="20"/>
      <c r="S2" s="20"/>
      <c r="T2" s="20"/>
      <c r="U2" s="20"/>
      <c r="V2" s="20"/>
      <c r="W2" s="20"/>
      <c r="X2" s="20"/>
      <c r="Y2" s="20"/>
      <c r="Z2" s="20"/>
      <c r="AA2" s="20"/>
    </row>
    <row r="3" spans="1:27" x14ac:dyDescent="0.3">
      <c r="A3" s="20"/>
      <c r="B3" s="108" t="str">
        <f>CONCATENATE(Anasayfa!E10," ","DERSİ"," ",Anasayfa!H6," ","1. KONUŞMA SINAVI ÖLÇEĞİ")</f>
        <v xml:space="preserve"> DERSİ 2.DÖNEM 1. KONUŞMA SINAVI ÖLÇEĞİ</v>
      </c>
      <c r="C3" s="109"/>
      <c r="D3" s="109"/>
      <c r="E3" s="109"/>
      <c r="F3" s="109"/>
      <c r="G3" s="109"/>
      <c r="H3" s="109"/>
      <c r="I3" s="109"/>
      <c r="J3" s="109"/>
      <c r="K3" s="109"/>
      <c r="L3" s="109"/>
      <c r="M3" s="109"/>
      <c r="N3" s="109"/>
      <c r="O3" s="110"/>
      <c r="P3" s="20"/>
      <c r="Q3" s="20"/>
      <c r="R3" s="20"/>
      <c r="S3" s="20"/>
      <c r="T3" s="20"/>
      <c r="U3" s="20"/>
      <c r="V3" s="20"/>
      <c r="W3" s="20"/>
      <c r="X3" s="20"/>
      <c r="Y3" s="20"/>
      <c r="Z3" s="20"/>
      <c r="AA3" s="20"/>
    </row>
    <row r="4" spans="1:27" ht="15" customHeight="1" x14ac:dyDescent="0.3">
      <c r="A4" s="20"/>
      <c r="B4" s="111" t="s">
        <v>62</v>
      </c>
      <c r="C4" s="97">
        <f>Anasayfa!E13</f>
        <v>0</v>
      </c>
      <c r="D4" s="98"/>
      <c r="E4" s="134" t="str">
        <f>KonuşmaÖlçüt!B4</f>
        <v>ÖĞRENCİDE GÖZLENECEK KAZANIMLAR</v>
      </c>
      <c r="F4" s="135"/>
      <c r="G4" s="135"/>
      <c r="H4" s="135"/>
      <c r="I4" s="135"/>
      <c r="J4" s="135"/>
      <c r="K4" s="135"/>
      <c r="L4" s="135"/>
      <c r="M4" s="135"/>
      <c r="N4" s="135"/>
      <c r="O4" s="117" t="s">
        <v>90</v>
      </c>
      <c r="P4" s="20"/>
      <c r="Q4" s="20"/>
      <c r="R4" s="20"/>
      <c r="S4" s="20"/>
      <c r="T4" s="20"/>
      <c r="U4" s="20"/>
      <c r="V4" s="20"/>
      <c r="W4" s="20"/>
      <c r="X4" s="20"/>
      <c r="Y4" s="20"/>
      <c r="Z4" s="20"/>
      <c r="AA4" s="20"/>
    </row>
    <row r="5" spans="1:27" ht="14.4" customHeight="1" x14ac:dyDescent="0.3">
      <c r="A5" s="20"/>
      <c r="B5" s="112"/>
      <c r="C5" s="99"/>
      <c r="D5" s="100"/>
      <c r="E5" s="136"/>
      <c r="F5" s="137"/>
      <c r="G5" s="137"/>
      <c r="H5" s="137"/>
      <c r="I5" s="137"/>
      <c r="J5" s="137"/>
      <c r="K5" s="137"/>
      <c r="L5" s="137"/>
      <c r="M5" s="137"/>
      <c r="N5" s="137"/>
      <c r="O5" s="118"/>
      <c r="P5" s="20"/>
      <c r="Q5" s="20"/>
      <c r="R5" s="20"/>
      <c r="S5" s="20"/>
      <c r="T5" s="20"/>
      <c r="U5" s="20"/>
      <c r="V5" s="20"/>
      <c r="W5" s="20"/>
      <c r="X5" s="20"/>
      <c r="Y5" s="20"/>
      <c r="Z5" s="20"/>
      <c r="AA5" s="20"/>
    </row>
    <row r="6" spans="1:27" ht="15.75" customHeight="1" x14ac:dyDescent="0.3">
      <c r="A6" s="20"/>
      <c r="B6" s="113"/>
      <c r="C6" s="101" t="s">
        <v>63</v>
      </c>
      <c r="D6" s="102"/>
      <c r="E6" s="131" t="str">
        <f>KonuşmaÖlçüt!D4</f>
        <v>Konuşma öncesinde hazırlık yapar.</v>
      </c>
      <c r="F6" s="131" t="str">
        <f>KonuşmaÖlçüt!D5</f>
        <v>Konuşmasına uygun ifadelerle başlar ve konuşmayı bitirir.</v>
      </c>
      <c r="G6" s="131" t="str">
        <f>KonuşmaÖlçüt!D6</f>
        <v>Konuşmada beden dilini etkili bir şekilde kullanır.</v>
      </c>
      <c r="H6" s="131" t="str">
        <f>KonuşmaÖlçüt!D7</f>
        <v>Kelimeleri anlamına uygun bir şekilde kullanır.</v>
      </c>
      <c r="I6" s="131" t="str">
        <f>KonuşmaÖlçüt!D8</f>
        <v>Geçiş ve bağlantı ifadelerini kullanır.</v>
      </c>
      <c r="J6" s="131" t="str">
        <f>KonuşmaÖlçüt!D9</f>
        <v>İşitilebilir bir ses tonuyla konuşur.</v>
      </c>
      <c r="K6" s="131" t="str">
        <f>KonuşmaÖlçüt!D10</f>
        <v>Konuşmasını bütünlük ve tutarlılık içinde sürdürür.</v>
      </c>
      <c r="L6" s="131" t="str">
        <f>KonuşmaÖlçüt!D11</f>
        <v>Gereksiz seslerden ve tekrardan kaçınır.</v>
      </c>
      <c r="M6" s="131" t="str">
        <f>KonuşmaÖlçüt!D12</f>
        <v>Konuşmasını verilen süre içinde tamamlar.</v>
      </c>
      <c r="N6" s="131" t="str">
        <f>KonuşmaÖlçüt!D13</f>
        <v>Konuşması boyunca nezaket kurallarına uyar.</v>
      </c>
      <c r="O6" s="118"/>
      <c r="P6" s="20"/>
      <c r="Q6" s="20"/>
      <c r="R6" s="20"/>
      <c r="S6" s="20"/>
      <c r="T6" s="20"/>
      <c r="U6" s="20"/>
      <c r="V6" s="20"/>
      <c r="W6" s="20"/>
      <c r="X6" s="20"/>
      <c r="Y6" s="20"/>
      <c r="Z6" s="20"/>
      <c r="AA6" s="20"/>
    </row>
    <row r="7" spans="1:27" ht="14.4" customHeight="1" x14ac:dyDescent="0.3">
      <c r="A7" s="20"/>
      <c r="B7" s="123" t="s">
        <v>56</v>
      </c>
      <c r="E7" s="132"/>
      <c r="F7" s="132"/>
      <c r="G7" s="132"/>
      <c r="H7" s="132"/>
      <c r="I7" s="132"/>
      <c r="J7" s="132"/>
      <c r="K7" s="132"/>
      <c r="L7" s="132"/>
      <c r="M7" s="132"/>
      <c r="N7" s="132"/>
      <c r="O7" s="118"/>
      <c r="P7" s="20"/>
      <c r="Q7" s="20"/>
      <c r="R7" s="20"/>
      <c r="S7" s="20"/>
      <c r="T7" s="20"/>
      <c r="U7" s="20"/>
      <c r="V7" s="20"/>
      <c r="W7" s="20"/>
      <c r="X7" s="20"/>
      <c r="Y7" s="20"/>
      <c r="Z7" s="20"/>
      <c r="AA7" s="20"/>
    </row>
    <row r="8" spans="1:27" x14ac:dyDescent="0.3">
      <c r="A8" s="20"/>
      <c r="B8" s="94"/>
      <c r="E8" s="132"/>
      <c r="F8" s="132"/>
      <c r="G8" s="132"/>
      <c r="H8" s="132"/>
      <c r="I8" s="132"/>
      <c r="J8" s="132"/>
      <c r="K8" s="132"/>
      <c r="L8" s="132"/>
      <c r="M8" s="132"/>
      <c r="N8" s="132"/>
      <c r="O8" s="118"/>
      <c r="P8" s="20"/>
      <c r="Q8" s="20"/>
      <c r="R8" s="20"/>
      <c r="S8" s="20"/>
      <c r="T8" s="20"/>
      <c r="U8" s="20"/>
      <c r="V8" s="20"/>
      <c r="W8" s="20"/>
      <c r="X8" s="20"/>
      <c r="Y8" s="20"/>
      <c r="Z8" s="20"/>
      <c r="AA8" s="20"/>
    </row>
    <row r="9" spans="1:27" x14ac:dyDescent="0.3">
      <c r="A9" s="20"/>
      <c r="B9" s="94"/>
      <c r="C9" s="26">
        <v>1</v>
      </c>
      <c r="D9" s="27" t="s">
        <v>57</v>
      </c>
      <c r="E9" s="132"/>
      <c r="F9" s="132"/>
      <c r="G9" s="132"/>
      <c r="H9" s="132"/>
      <c r="I9" s="132"/>
      <c r="J9" s="132"/>
      <c r="K9" s="132"/>
      <c r="L9" s="132"/>
      <c r="M9" s="132"/>
      <c r="N9" s="132"/>
      <c r="O9" s="118"/>
      <c r="P9" s="20"/>
      <c r="Q9" s="20"/>
      <c r="R9" s="20"/>
      <c r="S9" s="20"/>
      <c r="T9" s="20"/>
      <c r="U9" s="20"/>
      <c r="V9" s="20"/>
      <c r="W9" s="20"/>
      <c r="X9" s="20"/>
      <c r="Y9" s="20"/>
      <c r="Z9" s="20"/>
      <c r="AA9" s="20"/>
    </row>
    <row r="10" spans="1:27" x14ac:dyDescent="0.3">
      <c r="A10" s="20"/>
      <c r="B10" s="94"/>
      <c r="C10" s="26">
        <v>2</v>
      </c>
      <c r="D10" s="27" t="s">
        <v>58</v>
      </c>
      <c r="E10" s="132"/>
      <c r="F10" s="132"/>
      <c r="G10" s="132"/>
      <c r="H10" s="132"/>
      <c r="I10" s="132"/>
      <c r="J10" s="132"/>
      <c r="K10" s="132"/>
      <c r="L10" s="132"/>
      <c r="M10" s="132"/>
      <c r="N10" s="132"/>
      <c r="O10" s="118"/>
      <c r="P10" s="20"/>
      <c r="Q10" s="20"/>
      <c r="R10" s="20"/>
      <c r="S10" s="20"/>
      <c r="T10" s="20"/>
      <c r="U10" s="20"/>
      <c r="V10" s="20"/>
      <c r="W10" s="20"/>
      <c r="X10" s="20"/>
      <c r="Y10" s="20"/>
      <c r="Z10" s="20"/>
      <c r="AA10" s="20"/>
    </row>
    <row r="11" spans="1:27" x14ac:dyDescent="0.3">
      <c r="A11" s="20"/>
      <c r="B11" s="94"/>
      <c r="C11" s="26">
        <v>3</v>
      </c>
      <c r="D11" s="27" t="s">
        <v>59</v>
      </c>
      <c r="E11" s="132"/>
      <c r="F11" s="132"/>
      <c r="G11" s="132"/>
      <c r="H11" s="132"/>
      <c r="I11" s="132"/>
      <c r="J11" s="132"/>
      <c r="K11" s="132"/>
      <c r="L11" s="132"/>
      <c r="M11" s="132"/>
      <c r="N11" s="132"/>
      <c r="O11" s="118"/>
      <c r="P11" s="20"/>
      <c r="Q11" s="20"/>
      <c r="R11" s="20"/>
      <c r="S11" s="20"/>
      <c r="T11" s="20"/>
      <c r="U11" s="20"/>
      <c r="V11" s="20"/>
      <c r="W11" s="20"/>
      <c r="X11" s="20"/>
      <c r="Y11" s="20"/>
      <c r="Z11" s="20"/>
      <c r="AA11" s="20"/>
    </row>
    <row r="12" spans="1:27" x14ac:dyDescent="0.3">
      <c r="A12" s="20"/>
      <c r="B12" s="94"/>
      <c r="C12" s="26">
        <v>4</v>
      </c>
      <c r="D12" s="27" t="s">
        <v>60</v>
      </c>
      <c r="E12" s="132"/>
      <c r="F12" s="132"/>
      <c r="G12" s="132"/>
      <c r="H12" s="132"/>
      <c r="I12" s="132"/>
      <c r="J12" s="132"/>
      <c r="K12" s="132"/>
      <c r="L12" s="132"/>
      <c r="M12" s="132"/>
      <c r="N12" s="132"/>
      <c r="O12" s="118"/>
      <c r="P12" s="20"/>
      <c r="Q12" s="20"/>
      <c r="R12" s="20"/>
      <c r="S12" s="20"/>
      <c r="T12" s="20"/>
      <c r="U12" s="20"/>
      <c r="V12" s="20"/>
      <c r="W12" s="20"/>
      <c r="X12" s="20"/>
      <c r="Y12" s="20"/>
      <c r="Z12" s="20"/>
      <c r="AA12" s="20"/>
    </row>
    <row r="13" spans="1:27" x14ac:dyDescent="0.3">
      <c r="A13" s="20"/>
      <c r="B13" s="94"/>
      <c r="C13" s="26">
        <v>5</v>
      </c>
      <c r="D13" s="27" t="s">
        <v>61</v>
      </c>
      <c r="E13" s="132"/>
      <c r="F13" s="132"/>
      <c r="G13" s="132"/>
      <c r="H13" s="132"/>
      <c r="I13" s="132"/>
      <c r="J13" s="132"/>
      <c r="K13" s="132"/>
      <c r="L13" s="132"/>
      <c r="M13" s="132"/>
      <c r="N13" s="132"/>
      <c r="O13" s="118"/>
      <c r="P13" s="20"/>
      <c r="Q13" s="20"/>
      <c r="R13" s="20"/>
      <c r="S13" s="20"/>
      <c r="T13" s="20"/>
      <c r="U13" s="20"/>
      <c r="V13" s="20"/>
      <c r="W13" s="20"/>
      <c r="X13" s="20"/>
      <c r="Y13" s="20"/>
      <c r="Z13" s="20"/>
      <c r="AA13" s="20"/>
    </row>
    <row r="14" spans="1:27" x14ac:dyDescent="0.3">
      <c r="A14" s="20"/>
      <c r="B14" s="94"/>
      <c r="D14" s="21"/>
      <c r="E14" s="132"/>
      <c r="F14" s="132"/>
      <c r="G14" s="132"/>
      <c r="H14" s="132"/>
      <c r="I14" s="132"/>
      <c r="J14" s="132"/>
      <c r="K14" s="132"/>
      <c r="L14" s="132"/>
      <c r="M14" s="132"/>
      <c r="N14" s="132"/>
      <c r="O14" s="118"/>
      <c r="P14" s="20"/>
      <c r="Q14" s="20"/>
      <c r="R14" s="20"/>
      <c r="S14" s="20"/>
      <c r="T14" s="20"/>
      <c r="U14" s="20"/>
      <c r="V14" s="20"/>
      <c r="W14" s="20"/>
      <c r="X14" s="20"/>
      <c r="Y14" s="20"/>
      <c r="Z14" s="20"/>
      <c r="AA14" s="20"/>
    </row>
    <row r="15" spans="1:27" x14ac:dyDescent="0.3">
      <c r="A15" s="20"/>
      <c r="B15" s="95"/>
      <c r="C15" s="22"/>
      <c r="D15" s="23"/>
      <c r="E15" s="132"/>
      <c r="F15" s="132"/>
      <c r="G15" s="132"/>
      <c r="H15" s="132"/>
      <c r="I15" s="132"/>
      <c r="J15" s="132"/>
      <c r="K15" s="132"/>
      <c r="L15" s="132"/>
      <c r="M15" s="132"/>
      <c r="N15" s="132"/>
      <c r="O15" s="118"/>
      <c r="P15" s="20"/>
      <c r="Q15" s="20"/>
      <c r="R15" s="20"/>
      <c r="S15" s="20"/>
      <c r="T15" s="20"/>
      <c r="U15" s="20"/>
      <c r="V15" s="20"/>
      <c r="W15" s="20"/>
      <c r="X15" s="20"/>
      <c r="Y15" s="20"/>
      <c r="Z15" s="20"/>
      <c r="AA15" s="20"/>
    </row>
    <row r="16" spans="1:27" x14ac:dyDescent="0.3">
      <c r="A16" s="20"/>
      <c r="B16" s="28" t="s">
        <v>51</v>
      </c>
      <c r="C16" s="28" t="s">
        <v>52</v>
      </c>
      <c r="D16" s="28" t="s">
        <v>53</v>
      </c>
      <c r="E16" s="133"/>
      <c r="F16" s="133"/>
      <c r="G16" s="133"/>
      <c r="H16" s="133"/>
      <c r="I16" s="133"/>
      <c r="J16" s="133"/>
      <c r="K16" s="133"/>
      <c r="L16" s="133"/>
      <c r="M16" s="133"/>
      <c r="N16" s="133"/>
      <c r="O16" s="119"/>
      <c r="P16" s="20"/>
      <c r="Q16" s="20"/>
      <c r="R16" s="20"/>
      <c r="S16" s="20"/>
      <c r="T16" s="20"/>
      <c r="U16" s="20"/>
      <c r="V16" s="20"/>
      <c r="W16" s="20"/>
      <c r="X16" s="20"/>
      <c r="Y16" s="20"/>
      <c r="Z16" s="20"/>
      <c r="AA16" s="20"/>
    </row>
    <row r="17" spans="1:27" s="38" customFormat="1" ht="12" customHeight="1" x14ac:dyDescent="0.3">
      <c r="A17" s="34"/>
      <c r="B17" s="35">
        <v>1</v>
      </c>
      <c r="C17" s="43">
        <f>YDKEokul!B5</f>
        <v>0</v>
      </c>
      <c r="D17" s="43">
        <f>YDKEokul!C5</f>
        <v>0</v>
      </c>
      <c r="E17" s="37">
        <f>KonusmaVeri1!F5</f>
        <v>0</v>
      </c>
      <c r="F17" s="37">
        <f>KonusmaVeri1!G5</f>
        <v>0</v>
      </c>
      <c r="G17" s="37">
        <f>KonusmaVeri1!H5</f>
        <v>0</v>
      </c>
      <c r="H17" s="37">
        <f>KonusmaVeri1!I5</f>
        <v>0</v>
      </c>
      <c r="I17" s="37">
        <f>KonusmaVeri1!J5</f>
        <v>0</v>
      </c>
      <c r="J17" s="37">
        <f>KonusmaVeri1!K5</f>
        <v>0</v>
      </c>
      <c r="K17" s="37">
        <f>KonusmaVeri1!L5</f>
        <v>0</v>
      </c>
      <c r="L17" s="37">
        <f>KonusmaVeri1!M5</f>
        <v>0</v>
      </c>
      <c r="M17" s="37">
        <f>KonusmaVeri1!N5</f>
        <v>0</v>
      </c>
      <c r="N17" s="37">
        <f>KonusmaVeri1!O5</f>
        <v>0</v>
      </c>
      <c r="O17" s="36">
        <f>YDKEokul!F6</f>
        <v>0</v>
      </c>
      <c r="P17" s="34"/>
      <c r="Q17" s="34"/>
      <c r="R17" s="34"/>
      <c r="S17" s="34"/>
      <c r="T17" s="34"/>
      <c r="U17" s="34"/>
      <c r="V17" s="34"/>
      <c r="W17" s="34"/>
      <c r="X17" s="34"/>
      <c r="Y17" s="34"/>
      <c r="Z17" s="34"/>
      <c r="AA17" s="34"/>
    </row>
    <row r="18" spans="1:27" s="38" customFormat="1" ht="12" customHeight="1" x14ac:dyDescent="0.3">
      <c r="A18" s="34"/>
      <c r="B18" s="39">
        <v>2</v>
      </c>
      <c r="C18" s="44">
        <f>YDKEokul!B7</f>
        <v>0</v>
      </c>
      <c r="D18" s="44">
        <f>YDKEokul!C7</f>
        <v>0</v>
      </c>
      <c r="E18" s="41">
        <f>KonusmaVeri1!F6</f>
        <v>0</v>
      </c>
      <c r="F18" s="41">
        <f>KonusmaVeri1!G6</f>
        <v>0</v>
      </c>
      <c r="G18" s="41">
        <f>KonusmaVeri1!H6</f>
        <v>0</v>
      </c>
      <c r="H18" s="41">
        <f>KonusmaVeri1!I6</f>
        <v>0</v>
      </c>
      <c r="I18" s="41">
        <f>KonusmaVeri1!J6</f>
        <v>0</v>
      </c>
      <c r="J18" s="41">
        <f>KonusmaVeri1!K6</f>
        <v>0</v>
      </c>
      <c r="K18" s="41">
        <f>KonusmaVeri1!L6</f>
        <v>0</v>
      </c>
      <c r="L18" s="41">
        <f>KonusmaVeri1!M6</f>
        <v>0</v>
      </c>
      <c r="M18" s="41">
        <f>KonusmaVeri1!N6</f>
        <v>0</v>
      </c>
      <c r="N18" s="41">
        <f>KonusmaVeri1!O6</f>
        <v>0</v>
      </c>
      <c r="O18" s="40">
        <f>YDKEokul!F8</f>
        <v>0</v>
      </c>
      <c r="P18" s="34"/>
      <c r="Q18" s="34"/>
      <c r="R18" s="34"/>
      <c r="S18" s="34"/>
      <c r="T18" s="34"/>
      <c r="U18" s="34"/>
      <c r="V18" s="34"/>
      <c r="W18" s="34"/>
      <c r="X18" s="34"/>
      <c r="Y18" s="34"/>
      <c r="Z18" s="34"/>
      <c r="AA18" s="34"/>
    </row>
    <row r="19" spans="1:27" s="38" customFormat="1" ht="12" customHeight="1" x14ac:dyDescent="0.3">
      <c r="A19" s="34"/>
      <c r="B19" s="35">
        <v>3</v>
      </c>
      <c r="C19" s="43">
        <f>YDKEokul!B9</f>
        <v>0</v>
      </c>
      <c r="D19" s="43">
        <f>YDKEokul!C9</f>
        <v>0</v>
      </c>
      <c r="E19" s="37">
        <f>KonusmaVeri1!F7</f>
        <v>0</v>
      </c>
      <c r="F19" s="37">
        <f>KonusmaVeri1!G7</f>
        <v>0</v>
      </c>
      <c r="G19" s="37">
        <f>KonusmaVeri1!H7</f>
        <v>0</v>
      </c>
      <c r="H19" s="37">
        <f>KonusmaVeri1!I7</f>
        <v>0</v>
      </c>
      <c r="I19" s="37">
        <f>KonusmaVeri1!J7</f>
        <v>0</v>
      </c>
      <c r="J19" s="37">
        <f>KonusmaVeri1!K7</f>
        <v>0</v>
      </c>
      <c r="K19" s="37">
        <f>KonusmaVeri1!L7</f>
        <v>0</v>
      </c>
      <c r="L19" s="37">
        <f>KonusmaVeri1!M7</f>
        <v>0</v>
      </c>
      <c r="M19" s="37">
        <f>KonusmaVeri1!N7</f>
        <v>0</v>
      </c>
      <c r="N19" s="37">
        <f>KonusmaVeri1!O7</f>
        <v>0</v>
      </c>
      <c r="O19" s="36">
        <f>YDKEokul!F10</f>
        <v>0</v>
      </c>
      <c r="P19" s="34"/>
      <c r="Q19" s="34"/>
      <c r="R19" s="34"/>
      <c r="S19" s="34"/>
      <c r="T19" s="34"/>
      <c r="U19" s="34"/>
      <c r="V19" s="34"/>
      <c r="W19" s="34"/>
      <c r="X19" s="34"/>
      <c r="Y19" s="34"/>
      <c r="Z19" s="34"/>
      <c r="AA19" s="34"/>
    </row>
    <row r="20" spans="1:27" s="38" customFormat="1" ht="12" customHeight="1" x14ac:dyDescent="0.3">
      <c r="A20" s="34"/>
      <c r="B20" s="39">
        <v>4</v>
      </c>
      <c r="C20" s="44">
        <f>YDKEokul!B11</f>
        <v>0</v>
      </c>
      <c r="D20" s="44">
        <f>YDKEokul!C11</f>
        <v>0</v>
      </c>
      <c r="E20" s="41">
        <f>KonusmaVeri1!F8</f>
        <v>0</v>
      </c>
      <c r="F20" s="41">
        <f>KonusmaVeri1!G8</f>
        <v>0</v>
      </c>
      <c r="G20" s="41">
        <f>KonusmaVeri1!H8</f>
        <v>0</v>
      </c>
      <c r="H20" s="41">
        <f>KonusmaVeri1!I8</f>
        <v>0</v>
      </c>
      <c r="I20" s="41">
        <f>KonusmaVeri1!J8</f>
        <v>0</v>
      </c>
      <c r="J20" s="41">
        <f>KonusmaVeri1!K8</f>
        <v>0</v>
      </c>
      <c r="K20" s="41">
        <f>KonusmaVeri1!L8</f>
        <v>0</v>
      </c>
      <c r="L20" s="41">
        <f>KonusmaVeri1!M8</f>
        <v>0</v>
      </c>
      <c r="M20" s="41">
        <f>KonusmaVeri1!N8</f>
        <v>0</v>
      </c>
      <c r="N20" s="41">
        <f>KonusmaVeri1!O8</f>
        <v>0</v>
      </c>
      <c r="O20" s="40">
        <f>YDKEokul!F12</f>
        <v>0</v>
      </c>
      <c r="P20" s="34"/>
      <c r="Q20" s="34"/>
      <c r="R20" s="34"/>
      <c r="S20" s="34"/>
      <c r="T20" s="34"/>
      <c r="U20" s="34"/>
      <c r="V20" s="34"/>
      <c r="W20" s="34"/>
      <c r="X20" s="34"/>
      <c r="Y20" s="34"/>
      <c r="Z20" s="34"/>
      <c r="AA20" s="34"/>
    </row>
    <row r="21" spans="1:27" s="38" customFormat="1" ht="12" customHeight="1" x14ac:dyDescent="0.3">
      <c r="A21" s="34"/>
      <c r="B21" s="35">
        <v>5</v>
      </c>
      <c r="C21" s="43">
        <f>YDKEokul!B13</f>
        <v>0</v>
      </c>
      <c r="D21" s="43">
        <f>YDKEokul!C13</f>
        <v>0</v>
      </c>
      <c r="E21" s="37">
        <f>KonusmaVeri1!F9</f>
        <v>0</v>
      </c>
      <c r="F21" s="37">
        <f>KonusmaVeri1!G9</f>
        <v>0</v>
      </c>
      <c r="G21" s="37">
        <f>KonusmaVeri1!H9</f>
        <v>0</v>
      </c>
      <c r="H21" s="37">
        <f>KonusmaVeri1!I9</f>
        <v>0</v>
      </c>
      <c r="I21" s="37">
        <f>KonusmaVeri1!J9</f>
        <v>0</v>
      </c>
      <c r="J21" s="37">
        <f>KonusmaVeri1!K9</f>
        <v>0</v>
      </c>
      <c r="K21" s="37">
        <f>KonusmaVeri1!L9</f>
        <v>0</v>
      </c>
      <c r="L21" s="37">
        <f>KonusmaVeri1!M9</f>
        <v>0</v>
      </c>
      <c r="M21" s="37">
        <f>KonusmaVeri1!N9</f>
        <v>0</v>
      </c>
      <c r="N21" s="37">
        <f>KonusmaVeri1!O9</f>
        <v>0</v>
      </c>
      <c r="O21" s="36">
        <f>YDKEokul!F14</f>
        <v>0</v>
      </c>
      <c r="P21" s="34"/>
      <c r="Q21" s="34"/>
      <c r="R21" s="34"/>
      <c r="S21" s="34"/>
      <c r="T21" s="34"/>
      <c r="U21" s="34"/>
      <c r="V21" s="34"/>
      <c r="W21" s="34"/>
      <c r="X21" s="34"/>
      <c r="Y21" s="34"/>
      <c r="Z21" s="34"/>
      <c r="AA21" s="34"/>
    </row>
    <row r="22" spans="1:27" s="38" customFormat="1" ht="12" customHeight="1" x14ac:dyDescent="0.3">
      <c r="A22" s="34"/>
      <c r="B22" s="39">
        <v>6</v>
      </c>
      <c r="C22" s="44">
        <f>YDKEokul!B15</f>
        <v>0</v>
      </c>
      <c r="D22" s="44">
        <f>YDKEokul!C15</f>
        <v>0</v>
      </c>
      <c r="E22" s="41">
        <f>KonusmaVeri1!F10</f>
        <v>0</v>
      </c>
      <c r="F22" s="41">
        <f>KonusmaVeri1!G10</f>
        <v>0</v>
      </c>
      <c r="G22" s="41">
        <f>KonusmaVeri1!H10</f>
        <v>0</v>
      </c>
      <c r="H22" s="41">
        <f>KonusmaVeri1!I10</f>
        <v>0</v>
      </c>
      <c r="I22" s="41">
        <f>KonusmaVeri1!J10</f>
        <v>0</v>
      </c>
      <c r="J22" s="41">
        <f>KonusmaVeri1!K10</f>
        <v>0</v>
      </c>
      <c r="K22" s="41">
        <f>KonusmaVeri1!L10</f>
        <v>0</v>
      </c>
      <c r="L22" s="41">
        <f>KonusmaVeri1!M10</f>
        <v>0</v>
      </c>
      <c r="M22" s="41">
        <f>KonusmaVeri1!N10</f>
        <v>0</v>
      </c>
      <c r="N22" s="41">
        <f>KonusmaVeri1!O10</f>
        <v>0</v>
      </c>
      <c r="O22" s="40">
        <f>YDKEokul!F16</f>
        <v>0</v>
      </c>
      <c r="P22" s="34"/>
      <c r="Q22" s="34"/>
      <c r="R22" s="34"/>
      <c r="S22" s="34"/>
      <c r="T22" s="34"/>
      <c r="U22" s="34"/>
      <c r="V22" s="34"/>
      <c r="W22" s="34"/>
      <c r="X22" s="34"/>
      <c r="Y22" s="34"/>
      <c r="Z22" s="34"/>
      <c r="AA22" s="34"/>
    </row>
    <row r="23" spans="1:27" s="38" customFormat="1" ht="12" customHeight="1" x14ac:dyDescent="0.3">
      <c r="A23" s="34"/>
      <c r="B23" s="35">
        <v>7</v>
      </c>
      <c r="C23" s="43">
        <f>YDKEokul!B17</f>
        <v>0</v>
      </c>
      <c r="D23" s="43">
        <f>YDKEokul!C17</f>
        <v>0</v>
      </c>
      <c r="E23" s="37">
        <f>KonusmaVeri1!F11</f>
        <v>0</v>
      </c>
      <c r="F23" s="37">
        <f>KonusmaVeri1!G11</f>
        <v>0</v>
      </c>
      <c r="G23" s="37">
        <f>KonusmaVeri1!H11</f>
        <v>0</v>
      </c>
      <c r="H23" s="37">
        <f>KonusmaVeri1!I11</f>
        <v>0</v>
      </c>
      <c r="I23" s="37">
        <f>KonusmaVeri1!J11</f>
        <v>0</v>
      </c>
      <c r="J23" s="37">
        <f>KonusmaVeri1!K11</f>
        <v>0</v>
      </c>
      <c r="K23" s="37">
        <f>KonusmaVeri1!L11</f>
        <v>0</v>
      </c>
      <c r="L23" s="37">
        <f>KonusmaVeri1!M11</f>
        <v>0</v>
      </c>
      <c r="M23" s="37">
        <f>KonusmaVeri1!N11</f>
        <v>0</v>
      </c>
      <c r="N23" s="37">
        <f>KonusmaVeri1!O11</f>
        <v>0</v>
      </c>
      <c r="O23" s="36">
        <f>YDKEokul!F18</f>
        <v>0</v>
      </c>
      <c r="P23" s="34"/>
      <c r="Q23" s="34"/>
      <c r="R23" s="34"/>
      <c r="S23" s="34"/>
      <c r="T23" s="34"/>
      <c r="U23" s="34"/>
      <c r="V23" s="34"/>
      <c r="W23" s="34"/>
      <c r="X23" s="34"/>
      <c r="Y23" s="34"/>
      <c r="Z23" s="34"/>
      <c r="AA23" s="34"/>
    </row>
    <row r="24" spans="1:27" s="38" customFormat="1" ht="12" customHeight="1" x14ac:dyDescent="0.3">
      <c r="A24" s="34"/>
      <c r="B24" s="39">
        <v>8</v>
      </c>
      <c r="C24" s="44">
        <f>YDKEokul!B19</f>
        <v>0</v>
      </c>
      <c r="D24" s="44">
        <f>YDKEokul!C19</f>
        <v>0</v>
      </c>
      <c r="E24" s="41">
        <f>KonusmaVeri1!F12</f>
        <v>0</v>
      </c>
      <c r="F24" s="41">
        <f>KonusmaVeri1!G12</f>
        <v>0</v>
      </c>
      <c r="G24" s="41">
        <f>KonusmaVeri1!H12</f>
        <v>0</v>
      </c>
      <c r="H24" s="41">
        <f>KonusmaVeri1!I12</f>
        <v>0</v>
      </c>
      <c r="I24" s="41">
        <f>KonusmaVeri1!J12</f>
        <v>0</v>
      </c>
      <c r="J24" s="41">
        <f>KonusmaVeri1!K12</f>
        <v>0</v>
      </c>
      <c r="K24" s="41">
        <f>KonusmaVeri1!L12</f>
        <v>0</v>
      </c>
      <c r="L24" s="41">
        <f>KonusmaVeri1!M12</f>
        <v>0</v>
      </c>
      <c r="M24" s="41">
        <f>KonusmaVeri1!N12</f>
        <v>0</v>
      </c>
      <c r="N24" s="41">
        <f>KonusmaVeri1!O12</f>
        <v>0</v>
      </c>
      <c r="O24" s="40">
        <f>YDKEokul!F20</f>
        <v>0</v>
      </c>
      <c r="P24" s="34"/>
      <c r="Q24" s="34"/>
      <c r="R24" s="34"/>
      <c r="S24" s="34"/>
      <c r="T24" s="34"/>
      <c r="U24" s="34"/>
      <c r="V24" s="34"/>
      <c r="W24" s="34"/>
      <c r="X24" s="34"/>
      <c r="Y24" s="34"/>
      <c r="Z24" s="34"/>
      <c r="AA24" s="34"/>
    </row>
    <row r="25" spans="1:27" s="38" customFormat="1" ht="12" customHeight="1" x14ac:dyDescent="0.3">
      <c r="A25" s="34"/>
      <c r="B25" s="35">
        <v>9</v>
      </c>
      <c r="C25" s="43">
        <f>YDKEokul!B21</f>
        <v>0</v>
      </c>
      <c r="D25" s="43">
        <f>YDKEokul!C21</f>
        <v>0</v>
      </c>
      <c r="E25" s="37">
        <f>KonusmaVeri1!F13</f>
        <v>0</v>
      </c>
      <c r="F25" s="37">
        <f>KonusmaVeri1!G13</f>
        <v>0</v>
      </c>
      <c r="G25" s="37">
        <f>KonusmaVeri1!H13</f>
        <v>0</v>
      </c>
      <c r="H25" s="37">
        <f>KonusmaVeri1!I13</f>
        <v>0</v>
      </c>
      <c r="I25" s="37">
        <f>KonusmaVeri1!J13</f>
        <v>0</v>
      </c>
      <c r="J25" s="37">
        <f>KonusmaVeri1!K13</f>
        <v>0</v>
      </c>
      <c r="K25" s="37">
        <f>KonusmaVeri1!L13</f>
        <v>0</v>
      </c>
      <c r="L25" s="37">
        <f>KonusmaVeri1!M13</f>
        <v>0</v>
      </c>
      <c r="M25" s="37">
        <f>KonusmaVeri1!N13</f>
        <v>0</v>
      </c>
      <c r="N25" s="37">
        <f>KonusmaVeri1!O13</f>
        <v>0</v>
      </c>
      <c r="O25" s="36">
        <f>YDKEokul!F22</f>
        <v>0</v>
      </c>
      <c r="P25" s="34"/>
      <c r="Q25" s="34"/>
      <c r="R25" s="34"/>
      <c r="S25" s="34"/>
      <c r="T25" s="34"/>
      <c r="U25" s="34"/>
      <c r="V25" s="34"/>
      <c r="W25" s="34"/>
      <c r="X25" s="34"/>
      <c r="Y25" s="34"/>
      <c r="Z25" s="34"/>
      <c r="AA25" s="34"/>
    </row>
    <row r="26" spans="1:27" s="38" customFormat="1" ht="12" customHeight="1" x14ac:dyDescent="0.3">
      <c r="A26" s="34"/>
      <c r="B26" s="39">
        <v>10</v>
      </c>
      <c r="C26" s="44">
        <f>YDKEokul!B23</f>
        <v>0</v>
      </c>
      <c r="D26" s="44">
        <f>YDKEokul!C23</f>
        <v>0</v>
      </c>
      <c r="E26" s="41">
        <f>KonusmaVeri1!F14</f>
        <v>0</v>
      </c>
      <c r="F26" s="41">
        <f>KonusmaVeri1!G14</f>
        <v>0</v>
      </c>
      <c r="G26" s="41">
        <f>KonusmaVeri1!H14</f>
        <v>0</v>
      </c>
      <c r="H26" s="41">
        <f>KonusmaVeri1!I14</f>
        <v>0</v>
      </c>
      <c r="I26" s="41">
        <f>KonusmaVeri1!J14</f>
        <v>0</v>
      </c>
      <c r="J26" s="41">
        <f>KonusmaVeri1!K14</f>
        <v>0</v>
      </c>
      <c r="K26" s="41">
        <f>KonusmaVeri1!L14</f>
        <v>0</v>
      </c>
      <c r="L26" s="41">
        <f>KonusmaVeri1!M14</f>
        <v>0</v>
      </c>
      <c r="M26" s="41">
        <f>KonusmaVeri1!N14</f>
        <v>0</v>
      </c>
      <c r="N26" s="41">
        <f>KonusmaVeri1!O14</f>
        <v>0</v>
      </c>
      <c r="O26" s="40">
        <f>YDKEokul!F24</f>
        <v>0</v>
      </c>
      <c r="P26" s="34"/>
      <c r="Q26" s="34"/>
      <c r="R26" s="34"/>
      <c r="S26" s="34"/>
      <c r="T26" s="34"/>
      <c r="U26" s="34"/>
      <c r="V26" s="34"/>
      <c r="W26" s="34"/>
      <c r="X26" s="34"/>
      <c r="Y26" s="34"/>
      <c r="Z26" s="34"/>
      <c r="AA26" s="34"/>
    </row>
    <row r="27" spans="1:27" s="38" customFormat="1" ht="12" customHeight="1" x14ac:dyDescent="0.3">
      <c r="A27" s="34"/>
      <c r="B27" s="35">
        <v>11</v>
      </c>
      <c r="C27" s="43">
        <f>YDKEokul!B25</f>
        <v>0</v>
      </c>
      <c r="D27" s="43">
        <f>YDKEokul!C25</f>
        <v>0</v>
      </c>
      <c r="E27" s="37">
        <f>KonusmaVeri1!F15</f>
        <v>0</v>
      </c>
      <c r="F27" s="37">
        <f>KonusmaVeri1!G15</f>
        <v>0</v>
      </c>
      <c r="G27" s="37">
        <f>KonusmaVeri1!H15</f>
        <v>0</v>
      </c>
      <c r="H27" s="37">
        <f>KonusmaVeri1!I15</f>
        <v>0</v>
      </c>
      <c r="I27" s="37">
        <f>KonusmaVeri1!J15</f>
        <v>0</v>
      </c>
      <c r="J27" s="37">
        <f>KonusmaVeri1!K15</f>
        <v>0</v>
      </c>
      <c r="K27" s="37">
        <f>KonusmaVeri1!L15</f>
        <v>0</v>
      </c>
      <c r="L27" s="37">
        <f>KonusmaVeri1!M15</f>
        <v>0</v>
      </c>
      <c r="M27" s="37">
        <f>KonusmaVeri1!N15</f>
        <v>0</v>
      </c>
      <c r="N27" s="37">
        <f>KonusmaVeri1!O15</f>
        <v>0</v>
      </c>
      <c r="O27" s="36">
        <f>YDKEokul!F26</f>
        <v>0</v>
      </c>
      <c r="P27" s="34"/>
      <c r="Q27" s="34"/>
      <c r="R27" s="34"/>
      <c r="S27" s="34"/>
      <c r="T27" s="34"/>
      <c r="U27" s="34"/>
      <c r="V27" s="34"/>
      <c r="W27" s="34"/>
      <c r="X27" s="34"/>
      <c r="Y27" s="34"/>
      <c r="Z27" s="34"/>
      <c r="AA27" s="34"/>
    </row>
    <row r="28" spans="1:27" s="38" customFormat="1" ht="12" customHeight="1" x14ac:dyDescent="0.3">
      <c r="A28" s="34"/>
      <c r="B28" s="39">
        <v>12</v>
      </c>
      <c r="C28" s="44">
        <f>YDKEokul!B27</f>
        <v>0</v>
      </c>
      <c r="D28" s="44">
        <f>YDKEokul!C27</f>
        <v>0</v>
      </c>
      <c r="E28" s="41">
        <f>KonusmaVeri1!F16</f>
        <v>0</v>
      </c>
      <c r="F28" s="41">
        <f>KonusmaVeri1!G16</f>
        <v>0</v>
      </c>
      <c r="G28" s="41">
        <f>KonusmaVeri1!H16</f>
        <v>0</v>
      </c>
      <c r="H28" s="41">
        <f>KonusmaVeri1!I16</f>
        <v>0</v>
      </c>
      <c r="I28" s="41">
        <f>KonusmaVeri1!J16</f>
        <v>0</v>
      </c>
      <c r="J28" s="41">
        <f>KonusmaVeri1!K16</f>
        <v>0</v>
      </c>
      <c r="K28" s="41">
        <f>KonusmaVeri1!L16</f>
        <v>0</v>
      </c>
      <c r="L28" s="41">
        <f>KonusmaVeri1!M16</f>
        <v>0</v>
      </c>
      <c r="M28" s="41">
        <f>KonusmaVeri1!N16</f>
        <v>0</v>
      </c>
      <c r="N28" s="41">
        <f>KonusmaVeri1!O16</f>
        <v>0</v>
      </c>
      <c r="O28" s="40">
        <f>YDKEokul!F28</f>
        <v>0</v>
      </c>
      <c r="P28" s="34"/>
      <c r="Q28" s="34"/>
      <c r="R28" s="34"/>
      <c r="S28" s="34"/>
      <c r="T28" s="34"/>
      <c r="U28" s="34"/>
      <c r="V28" s="34"/>
      <c r="W28" s="34"/>
      <c r="X28" s="34"/>
      <c r="Y28" s="34"/>
      <c r="Z28" s="34"/>
      <c r="AA28" s="34"/>
    </row>
    <row r="29" spans="1:27" s="38" customFormat="1" ht="12" customHeight="1" x14ac:dyDescent="0.3">
      <c r="A29" s="34"/>
      <c r="B29" s="35">
        <v>13</v>
      </c>
      <c r="C29" s="43">
        <f>YDKEokul!B29</f>
        <v>0</v>
      </c>
      <c r="D29" s="43">
        <f>YDKEokul!C29</f>
        <v>0</v>
      </c>
      <c r="E29" s="37">
        <f>KonusmaVeri1!F17</f>
        <v>0</v>
      </c>
      <c r="F29" s="37">
        <f>KonusmaVeri1!G17</f>
        <v>0</v>
      </c>
      <c r="G29" s="37">
        <f>KonusmaVeri1!H17</f>
        <v>0</v>
      </c>
      <c r="H29" s="37">
        <f>KonusmaVeri1!I17</f>
        <v>0</v>
      </c>
      <c r="I29" s="37">
        <f>KonusmaVeri1!J17</f>
        <v>0</v>
      </c>
      <c r="J29" s="37">
        <f>KonusmaVeri1!K17</f>
        <v>0</v>
      </c>
      <c r="K29" s="37">
        <f>KonusmaVeri1!L17</f>
        <v>0</v>
      </c>
      <c r="L29" s="37">
        <f>KonusmaVeri1!M17</f>
        <v>0</v>
      </c>
      <c r="M29" s="37">
        <f>KonusmaVeri1!N17</f>
        <v>0</v>
      </c>
      <c r="N29" s="37">
        <f>KonusmaVeri1!O17</f>
        <v>0</v>
      </c>
      <c r="O29" s="36">
        <f>YDKEokul!F30</f>
        <v>0</v>
      </c>
      <c r="P29" s="34"/>
      <c r="Q29" s="34"/>
      <c r="R29" s="34"/>
      <c r="S29" s="34"/>
      <c r="T29" s="34"/>
      <c r="U29" s="34"/>
      <c r="V29" s="34"/>
      <c r="W29" s="34"/>
      <c r="X29" s="34"/>
      <c r="Y29" s="34"/>
      <c r="Z29" s="34"/>
      <c r="AA29" s="34"/>
    </row>
    <row r="30" spans="1:27" s="38" customFormat="1" ht="12" customHeight="1" x14ac:dyDescent="0.3">
      <c r="A30" s="34"/>
      <c r="B30" s="39">
        <v>14</v>
      </c>
      <c r="C30" s="44">
        <f>YDKEokul!B31</f>
        <v>0</v>
      </c>
      <c r="D30" s="44">
        <f>YDKEokul!C31</f>
        <v>0</v>
      </c>
      <c r="E30" s="41">
        <f>KonusmaVeri1!F18</f>
        <v>0</v>
      </c>
      <c r="F30" s="41">
        <f>KonusmaVeri1!G18</f>
        <v>0</v>
      </c>
      <c r="G30" s="41">
        <f>KonusmaVeri1!H18</f>
        <v>0</v>
      </c>
      <c r="H30" s="41">
        <f>KonusmaVeri1!I18</f>
        <v>0</v>
      </c>
      <c r="I30" s="41">
        <f>KonusmaVeri1!J18</f>
        <v>0</v>
      </c>
      <c r="J30" s="41">
        <f>KonusmaVeri1!K18</f>
        <v>0</v>
      </c>
      <c r="K30" s="41">
        <f>KonusmaVeri1!L18</f>
        <v>0</v>
      </c>
      <c r="L30" s="41">
        <f>KonusmaVeri1!M18</f>
        <v>0</v>
      </c>
      <c r="M30" s="41">
        <f>KonusmaVeri1!N18</f>
        <v>0</v>
      </c>
      <c r="N30" s="41">
        <f>KonusmaVeri1!O18</f>
        <v>0</v>
      </c>
      <c r="O30" s="40">
        <f>YDKEokul!F32</f>
        <v>0</v>
      </c>
      <c r="P30" s="34"/>
      <c r="Q30" s="34"/>
      <c r="R30" s="34"/>
      <c r="S30" s="34"/>
      <c r="T30" s="34"/>
      <c r="U30" s="34"/>
      <c r="V30" s="34"/>
      <c r="W30" s="34"/>
      <c r="X30" s="34"/>
      <c r="Y30" s="34"/>
      <c r="Z30" s="34"/>
      <c r="AA30" s="34"/>
    </row>
    <row r="31" spans="1:27" s="38" customFormat="1" ht="12" customHeight="1" x14ac:dyDescent="0.3">
      <c r="A31" s="34"/>
      <c r="B31" s="35">
        <v>15</v>
      </c>
      <c r="C31" s="43">
        <f>YDKEokul!B33</f>
        <v>0</v>
      </c>
      <c r="D31" s="43">
        <f>YDKEokul!C33</f>
        <v>0</v>
      </c>
      <c r="E31" s="37">
        <f>KonusmaVeri1!F19</f>
        <v>0</v>
      </c>
      <c r="F31" s="37">
        <f>KonusmaVeri1!G19</f>
        <v>0</v>
      </c>
      <c r="G31" s="37">
        <f>KonusmaVeri1!H19</f>
        <v>0</v>
      </c>
      <c r="H31" s="37">
        <f>KonusmaVeri1!I19</f>
        <v>0</v>
      </c>
      <c r="I31" s="37">
        <f>KonusmaVeri1!J19</f>
        <v>0</v>
      </c>
      <c r="J31" s="37">
        <f>KonusmaVeri1!K19</f>
        <v>0</v>
      </c>
      <c r="K31" s="37">
        <f>KonusmaVeri1!L19</f>
        <v>0</v>
      </c>
      <c r="L31" s="37">
        <f>KonusmaVeri1!M19</f>
        <v>0</v>
      </c>
      <c r="M31" s="37">
        <f>KonusmaVeri1!N19</f>
        <v>0</v>
      </c>
      <c r="N31" s="37">
        <f>KonusmaVeri1!O19</f>
        <v>0</v>
      </c>
      <c r="O31" s="36">
        <f>YDKEokul!F34</f>
        <v>0</v>
      </c>
      <c r="P31" s="34"/>
      <c r="Q31" s="34"/>
      <c r="R31" s="34"/>
      <c r="S31" s="34"/>
      <c r="T31" s="34"/>
      <c r="U31" s="34"/>
      <c r="V31" s="34"/>
      <c r="W31" s="34"/>
      <c r="X31" s="34"/>
      <c r="Y31" s="34"/>
      <c r="Z31" s="34"/>
      <c r="AA31" s="34"/>
    </row>
    <row r="32" spans="1:27" s="38" customFormat="1" ht="12" customHeight="1" x14ac:dyDescent="0.3">
      <c r="A32" s="34"/>
      <c r="B32" s="39">
        <v>16</v>
      </c>
      <c r="C32" s="44">
        <f>YDKEokul!B35</f>
        <v>0</v>
      </c>
      <c r="D32" s="44">
        <f>YDKEokul!C35</f>
        <v>0</v>
      </c>
      <c r="E32" s="41">
        <f>KonusmaVeri1!F20</f>
        <v>0</v>
      </c>
      <c r="F32" s="41">
        <f>KonusmaVeri1!G20</f>
        <v>0</v>
      </c>
      <c r="G32" s="41">
        <f>KonusmaVeri1!H20</f>
        <v>0</v>
      </c>
      <c r="H32" s="41">
        <f>KonusmaVeri1!I20</f>
        <v>0</v>
      </c>
      <c r="I32" s="41">
        <f>KonusmaVeri1!J20</f>
        <v>0</v>
      </c>
      <c r="J32" s="41">
        <f>KonusmaVeri1!K20</f>
        <v>0</v>
      </c>
      <c r="K32" s="41">
        <f>KonusmaVeri1!L20</f>
        <v>0</v>
      </c>
      <c r="L32" s="41">
        <f>KonusmaVeri1!M20</f>
        <v>0</v>
      </c>
      <c r="M32" s="41">
        <f>KonusmaVeri1!N20</f>
        <v>0</v>
      </c>
      <c r="N32" s="41">
        <f>KonusmaVeri1!O20</f>
        <v>0</v>
      </c>
      <c r="O32" s="40">
        <f>YDKEokul!F36</f>
        <v>0</v>
      </c>
      <c r="P32" s="34"/>
      <c r="Q32" s="34"/>
      <c r="R32" s="34"/>
      <c r="S32" s="34"/>
      <c r="T32" s="34"/>
      <c r="U32" s="34"/>
      <c r="V32" s="34"/>
      <c r="W32" s="34"/>
      <c r="X32" s="34"/>
      <c r="Y32" s="34"/>
      <c r="Z32" s="34"/>
      <c r="AA32" s="34"/>
    </row>
    <row r="33" spans="1:27" s="38" customFormat="1" ht="12" customHeight="1" x14ac:dyDescent="0.3">
      <c r="A33" s="34"/>
      <c r="B33" s="35">
        <v>17</v>
      </c>
      <c r="C33" s="43">
        <f>YDKEokul!B37</f>
        <v>0</v>
      </c>
      <c r="D33" s="43">
        <f>YDKEokul!C37</f>
        <v>0</v>
      </c>
      <c r="E33" s="37">
        <f>KonusmaVeri1!F21</f>
        <v>0</v>
      </c>
      <c r="F33" s="37">
        <f>KonusmaVeri1!G21</f>
        <v>0</v>
      </c>
      <c r="G33" s="37">
        <f>KonusmaVeri1!H21</f>
        <v>0</v>
      </c>
      <c r="H33" s="37">
        <f>KonusmaVeri1!I21</f>
        <v>0</v>
      </c>
      <c r="I33" s="37">
        <f>KonusmaVeri1!J21</f>
        <v>0</v>
      </c>
      <c r="J33" s="37">
        <f>KonusmaVeri1!K21</f>
        <v>0</v>
      </c>
      <c r="K33" s="37">
        <f>KonusmaVeri1!L21</f>
        <v>0</v>
      </c>
      <c r="L33" s="37">
        <f>KonusmaVeri1!M21</f>
        <v>0</v>
      </c>
      <c r="M33" s="37">
        <f>KonusmaVeri1!N21</f>
        <v>0</v>
      </c>
      <c r="N33" s="37">
        <f>KonusmaVeri1!O21</f>
        <v>0</v>
      </c>
      <c r="O33" s="36">
        <f>YDKEokul!F38</f>
        <v>0</v>
      </c>
      <c r="P33" s="34"/>
      <c r="Q33" s="34"/>
      <c r="R33" s="34"/>
      <c r="S33" s="34"/>
      <c r="T33" s="34"/>
      <c r="U33" s="34"/>
      <c r="V33" s="34"/>
      <c r="W33" s="34"/>
      <c r="X33" s="34"/>
      <c r="Y33" s="34"/>
      <c r="Z33" s="34"/>
      <c r="AA33" s="34"/>
    </row>
    <row r="34" spans="1:27" s="38" customFormat="1" ht="12" customHeight="1" x14ac:dyDescent="0.3">
      <c r="A34" s="34"/>
      <c r="B34" s="39">
        <v>18</v>
      </c>
      <c r="C34" s="44">
        <f>YDKEokul!B39</f>
        <v>0</v>
      </c>
      <c r="D34" s="44">
        <f>YDKEokul!C39</f>
        <v>0</v>
      </c>
      <c r="E34" s="41">
        <f>KonusmaVeri1!F22</f>
        <v>0</v>
      </c>
      <c r="F34" s="41">
        <f>KonusmaVeri1!G22</f>
        <v>0</v>
      </c>
      <c r="G34" s="41">
        <f>KonusmaVeri1!H22</f>
        <v>0</v>
      </c>
      <c r="H34" s="41">
        <f>KonusmaVeri1!I22</f>
        <v>0</v>
      </c>
      <c r="I34" s="41">
        <f>KonusmaVeri1!J22</f>
        <v>0</v>
      </c>
      <c r="J34" s="41">
        <f>KonusmaVeri1!K22</f>
        <v>0</v>
      </c>
      <c r="K34" s="41">
        <f>KonusmaVeri1!L22</f>
        <v>0</v>
      </c>
      <c r="L34" s="41">
        <f>KonusmaVeri1!M22</f>
        <v>0</v>
      </c>
      <c r="M34" s="41">
        <f>KonusmaVeri1!N22</f>
        <v>0</v>
      </c>
      <c r="N34" s="41">
        <f>KonusmaVeri1!O22</f>
        <v>0</v>
      </c>
      <c r="O34" s="40">
        <f>YDKEokul!F40</f>
        <v>0</v>
      </c>
      <c r="P34" s="34"/>
      <c r="Q34" s="34"/>
      <c r="R34" s="34"/>
      <c r="S34" s="34"/>
      <c r="T34" s="34"/>
      <c r="U34" s="34"/>
      <c r="V34" s="34"/>
      <c r="W34" s="34"/>
      <c r="X34" s="34"/>
      <c r="Y34" s="34"/>
      <c r="Z34" s="34"/>
      <c r="AA34" s="34"/>
    </row>
    <row r="35" spans="1:27" s="38" customFormat="1" ht="12" customHeight="1" x14ac:dyDescent="0.3">
      <c r="A35" s="34"/>
      <c r="B35" s="35">
        <v>19</v>
      </c>
      <c r="C35" s="43">
        <f>YDKEokul!B41</f>
        <v>0</v>
      </c>
      <c r="D35" s="43">
        <f>YDKEokul!C41</f>
        <v>0</v>
      </c>
      <c r="E35" s="37">
        <f>KonusmaVeri1!F23</f>
        <v>0</v>
      </c>
      <c r="F35" s="37">
        <f>KonusmaVeri1!G23</f>
        <v>0</v>
      </c>
      <c r="G35" s="37">
        <f>KonusmaVeri1!H23</f>
        <v>0</v>
      </c>
      <c r="H35" s="37">
        <f>KonusmaVeri1!I23</f>
        <v>0</v>
      </c>
      <c r="I35" s="37">
        <f>KonusmaVeri1!J23</f>
        <v>0</v>
      </c>
      <c r="J35" s="37">
        <f>KonusmaVeri1!K23</f>
        <v>0</v>
      </c>
      <c r="K35" s="37">
        <f>KonusmaVeri1!L23</f>
        <v>0</v>
      </c>
      <c r="L35" s="37">
        <f>KonusmaVeri1!M23</f>
        <v>0</v>
      </c>
      <c r="M35" s="37">
        <f>KonusmaVeri1!N23</f>
        <v>0</v>
      </c>
      <c r="N35" s="37">
        <f>KonusmaVeri1!O23</f>
        <v>0</v>
      </c>
      <c r="O35" s="36">
        <f>YDKEokul!F42</f>
        <v>0</v>
      </c>
      <c r="P35" s="34"/>
      <c r="Q35" s="34"/>
      <c r="R35" s="34"/>
      <c r="S35" s="34"/>
      <c r="T35" s="34"/>
      <c r="U35" s="34"/>
      <c r="V35" s="34"/>
      <c r="W35" s="34"/>
      <c r="X35" s="34"/>
      <c r="Y35" s="34"/>
      <c r="Z35" s="34"/>
      <c r="AA35" s="34"/>
    </row>
    <row r="36" spans="1:27" s="38" customFormat="1" ht="12" customHeight="1" x14ac:dyDescent="0.3">
      <c r="A36" s="34"/>
      <c r="B36" s="39">
        <v>20</v>
      </c>
      <c r="C36" s="44">
        <f>YDKEokul!B43</f>
        <v>0</v>
      </c>
      <c r="D36" s="44">
        <f>YDKEokul!C43</f>
        <v>0</v>
      </c>
      <c r="E36" s="41">
        <f>KonusmaVeri1!F24</f>
        <v>0</v>
      </c>
      <c r="F36" s="41">
        <f>KonusmaVeri1!G24</f>
        <v>0</v>
      </c>
      <c r="G36" s="41">
        <f>KonusmaVeri1!H24</f>
        <v>0</v>
      </c>
      <c r="H36" s="41">
        <f>KonusmaVeri1!I24</f>
        <v>0</v>
      </c>
      <c r="I36" s="41">
        <f>KonusmaVeri1!J24</f>
        <v>0</v>
      </c>
      <c r="J36" s="41">
        <f>KonusmaVeri1!K24</f>
        <v>0</v>
      </c>
      <c r="K36" s="41">
        <f>KonusmaVeri1!L24</f>
        <v>0</v>
      </c>
      <c r="L36" s="41">
        <f>KonusmaVeri1!M24</f>
        <v>0</v>
      </c>
      <c r="M36" s="41">
        <f>KonusmaVeri1!N24</f>
        <v>0</v>
      </c>
      <c r="N36" s="41">
        <f>KonusmaVeri1!O24</f>
        <v>0</v>
      </c>
      <c r="O36" s="40">
        <f>YDKEokul!F44</f>
        <v>0</v>
      </c>
      <c r="P36" s="34"/>
      <c r="Q36" s="34"/>
      <c r="R36" s="34"/>
      <c r="S36" s="34"/>
      <c r="T36" s="34"/>
      <c r="U36" s="34"/>
      <c r="V36" s="34"/>
      <c r="W36" s="34"/>
      <c r="X36" s="34"/>
      <c r="Y36" s="34"/>
      <c r="Z36" s="34"/>
      <c r="AA36" s="34"/>
    </row>
    <row r="37" spans="1:27" s="38" customFormat="1" ht="12" customHeight="1" x14ac:dyDescent="0.3">
      <c r="A37" s="34"/>
      <c r="B37" s="35">
        <v>21</v>
      </c>
      <c r="C37" s="43">
        <f>YDKEokul!B45</f>
        <v>0</v>
      </c>
      <c r="D37" s="43">
        <f>YDKEokul!C45</f>
        <v>0</v>
      </c>
      <c r="E37" s="37">
        <f>KonusmaVeri1!F25</f>
        <v>0</v>
      </c>
      <c r="F37" s="37">
        <f>KonusmaVeri1!G25</f>
        <v>0</v>
      </c>
      <c r="G37" s="37">
        <f>KonusmaVeri1!H25</f>
        <v>0</v>
      </c>
      <c r="H37" s="37">
        <f>KonusmaVeri1!I25</f>
        <v>0</v>
      </c>
      <c r="I37" s="37">
        <f>KonusmaVeri1!J25</f>
        <v>0</v>
      </c>
      <c r="J37" s="37">
        <f>KonusmaVeri1!K25</f>
        <v>0</v>
      </c>
      <c r="K37" s="37">
        <f>KonusmaVeri1!L25</f>
        <v>0</v>
      </c>
      <c r="L37" s="37">
        <f>KonusmaVeri1!M25</f>
        <v>0</v>
      </c>
      <c r="M37" s="37">
        <f>KonusmaVeri1!N25</f>
        <v>0</v>
      </c>
      <c r="N37" s="37">
        <f>KonusmaVeri1!O25</f>
        <v>0</v>
      </c>
      <c r="O37" s="36">
        <f>YDKEokul!F46</f>
        <v>0</v>
      </c>
      <c r="P37" s="34"/>
      <c r="Q37" s="34"/>
      <c r="R37" s="34"/>
      <c r="S37" s="34"/>
      <c r="T37" s="34"/>
      <c r="U37" s="34"/>
      <c r="V37" s="34"/>
      <c r="W37" s="34"/>
      <c r="X37" s="34"/>
      <c r="Y37" s="34"/>
      <c r="Z37" s="34"/>
      <c r="AA37" s="34"/>
    </row>
    <row r="38" spans="1:27" s="38" customFormat="1" ht="12" customHeight="1" x14ac:dyDescent="0.3">
      <c r="A38" s="34"/>
      <c r="B38" s="39">
        <v>22</v>
      </c>
      <c r="C38" s="44">
        <f>YDKEokul!B47</f>
        <v>0</v>
      </c>
      <c r="D38" s="44">
        <f>YDKEokul!C47</f>
        <v>0</v>
      </c>
      <c r="E38" s="41">
        <f>KonusmaVeri1!F26</f>
        <v>0</v>
      </c>
      <c r="F38" s="41">
        <f>KonusmaVeri1!G26</f>
        <v>0</v>
      </c>
      <c r="G38" s="41">
        <f>KonusmaVeri1!H26</f>
        <v>0</v>
      </c>
      <c r="H38" s="41">
        <f>KonusmaVeri1!I26</f>
        <v>0</v>
      </c>
      <c r="I38" s="41">
        <f>KonusmaVeri1!J26</f>
        <v>0</v>
      </c>
      <c r="J38" s="41">
        <f>KonusmaVeri1!K26</f>
        <v>0</v>
      </c>
      <c r="K38" s="41">
        <f>KonusmaVeri1!L26</f>
        <v>0</v>
      </c>
      <c r="L38" s="41">
        <f>KonusmaVeri1!M26</f>
        <v>0</v>
      </c>
      <c r="M38" s="41">
        <f>KonusmaVeri1!N26</f>
        <v>0</v>
      </c>
      <c r="N38" s="41">
        <f>KonusmaVeri1!O26</f>
        <v>0</v>
      </c>
      <c r="O38" s="40">
        <f>YDKEokul!F48</f>
        <v>0</v>
      </c>
      <c r="P38" s="34"/>
      <c r="Q38" s="34"/>
      <c r="R38" s="34"/>
      <c r="S38" s="34"/>
      <c r="T38" s="34"/>
      <c r="U38" s="34"/>
      <c r="V38" s="34"/>
      <c r="W38" s="34"/>
      <c r="X38" s="34"/>
      <c r="Y38" s="34"/>
      <c r="Z38" s="34"/>
      <c r="AA38" s="34"/>
    </row>
    <row r="39" spans="1:27" s="38" customFormat="1" ht="12" customHeight="1" x14ac:dyDescent="0.3">
      <c r="A39" s="34"/>
      <c r="B39" s="35">
        <v>23</v>
      </c>
      <c r="C39" s="43">
        <f>YDKEokul!B49</f>
        <v>0</v>
      </c>
      <c r="D39" s="43">
        <f>YDKEokul!C49</f>
        <v>0</v>
      </c>
      <c r="E39" s="37">
        <f>KonusmaVeri1!F27</f>
        <v>0</v>
      </c>
      <c r="F39" s="37">
        <f>KonusmaVeri1!G27</f>
        <v>0</v>
      </c>
      <c r="G39" s="37">
        <f>KonusmaVeri1!H27</f>
        <v>0</v>
      </c>
      <c r="H39" s="37">
        <f>KonusmaVeri1!I27</f>
        <v>0</v>
      </c>
      <c r="I39" s="37">
        <f>KonusmaVeri1!J27</f>
        <v>0</v>
      </c>
      <c r="J39" s="37">
        <f>KonusmaVeri1!K27</f>
        <v>0</v>
      </c>
      <c r="K39" s="37">
        <f>KonusmaVeri1!L27</f>
        <v>0</v>
      </c>
      <c r="L39" s="37">
        <f>KonusmaVeri1!M27</f>
        <v>0</v>
      </c>
      <c r="M39" s="37">
        <f>KonusmaVeri1!N27</f>
        <v>0</v>
      </c>
      <c r="N39" s="37">
        <f>KonusmaVeri1!O27</f>
        <v>0</v>
      </c>
      <c r="O39" s="36">
        <f>YDKEokul!F50</f>
        <v>0</v>
      </c>
      <c r="P39" s="34"/>
      <c r="Q39" s="34"/>
      <c r="R39" s="34"/>
      <c r="S39" s="34"/>
      <c r="T39" s="34"/>
      <c r="U39" s="34"/>
      <c r="V39" s="34"/>
      <c r="W39" s="34"/>
      <c r="X39" s="34"/>
      <c r="Y39" s="34"/>
      <c r="Z39" s="34"/>
      <c r="AA39" s="34"/>
    </row>
    <row r="40" spans="1:27" s="38" customFormat="1" ht="12" customHeight="1" x14ac:dyDescent="0.3">
      <c r="A40" s="34"/>
      <c r="B40" s="39">
        <v>24</v>
      </c>
      <c r="C40" s="44">
        <f>YDKEokul!B51</f>
        <v>0</v>
      </c>
      <c r="D40" s="44">
        <f>YDKEokul!C51</f>
        <v>0</v>
      </c>
      <c r="E40" s="41">
        <f>KonusmaVeri1!F28</f>
        <v>0</v>
      </c>
      <c r="F40" s="41">
        <f>KonusmaVeri1!G28</f>
        <v>0</v>
      </c>
      <c r="G40" s="41">
        <f>KonusmaVeri1!H28</f>
        <v>0</v>
      </c>
      <c r="H40" s="41">
        <f>KonusmaVeri1!I28</f>
        <v>0</v>
      </c>
      <c r="I40" s="41">
        <f>KonusmaVeri1!J28</f>
        <v>0</v>
      </c>
      <c r="J40" s="41">
        <f>KonusmaVeri1!K28</f>
        <v>0</v>
      </c>
      <c r="K40" s="41">
        <f>KonusmaVeri1!L28</f>
        <v>0</v>
      </c>
      <c r="L40" s="41">
        <f>KonusmaVeri1!M28</f>
        <v>0</v>
      </c>
      <c r="M40" s="41">
        <f>KonusmaVeri1!N28</f>
        <v>0</v>
      </c>
      <c r="N40" s="41">
        <f>KonusmaVeri1!O28</f>
        <v>0</v>
      </c>
      <c r="O40" s="40">
        <f>YDKEokul!F52</f>
        <v>0</v>
      </c>
      <c r="P40" s="34"/>
      <c r="Q40" s="34"/>
      <c r="R40" s="34"/>
      <c r="S40" s="34"/>
      <c r="T40" s="34"/>
      <c r="U40" s="34"/>
      <c r="V40" s="34"/>
      <c r="W40" s="34"/>
      <c r="X40" s="34"/>
      <c r="Y40" s="34"/>
      <c r="Z40" s="34"/>
      <c r="AA40" s="34"/>
    </row>
    <row r="41" spans="1:27" s="38" customFormat="1" ht="12" customHeight="1" x14ac:dyDescent="0.3">
      <c r="A41" s="34"/>
      <c r="B41" s="35">
        <v>25</v>
      </c>
      <c r="C41" s="43">
        <f>YDKEokul!B53</f>
        <v>0</v>
      </c>
      <c r="D41" s="43">
        <f>YDKEokul!C53</f>
        <v>0</v>
      </c>
      <c r="E41" s="37">
        <f>KonusmaVeri1!F29</f>
        <v>0</v>
      </c>
      <c r="F41" s="37">
        <f>KonusmaVeri1!G29</f>
        <v>0</v>
      </c>
      <c r="G41" s="37">
        <f>KonusmaVeri1!H29</f>
        <v>0</v>
      </c>
      <c r="H41" s="37">
        <f>KonusmaVeri1!I29</f>
        <v>0</v>
      </c>
      <c r="I41" s="37">
        <f>KonusmaVeri1!J29</f>
        <v>0</v>
      </c>
      <c r="J41" s="37">
        <f>KonusmaVeri1!K29</f>
        <v>0</v>
      </c>
      <c r="K41" s="37">
        <f>KonusmaVeri1!L29</f>
        <v>0</v>
      </c>
      <c r="L41" s="37">
        <f>KonusmaVeri1!M29</f>
        <v>0</v>
      </c>
      <c r="M41" s="37">
        <f>KonusmaVeri1!N29</f>
        <v>0</v>
      </c>
      <c r="N41" s="37">
        <f>KonusmaVeri1!O29</f>
        <v>0</v>
      </c>
      <c r="O41" s="36">
        <f>YDKEokul!F54</f>
        <v>0</v>
      </c>
      <c r="P41" s="34"/>
      <c r="Q41" s="34"/>
      <c r="R41" s="34"/>
      <c r="S41" s="34"/>
      <c r="T41" s="34"/>
      <c r="U41" s="34"/>
      <c r="V41" s="34"/>
      <c r="W41" s="34"/>
      <c r="X41" s="34"/>
      <c r="Y41" s="34"/>
      <c r="Z41" s="34"/>
      <c r="AA41" s="34"/>
    </row>
    <row r="42" spans="1:27" s="38" customFormat="1" ht="12" customHeight="1" x14ac:dyDescent="0.3">
      <c r="A42" s="34"/>
      <c r="B42" s="39">
        <v>26</v>
      </c>
      <c r="C42" s="44">
        <f>YDKEokul!B55</f>
        <v>0</v>
      </c>
      <c r="D42" s="44">
        <f>YDKEokul!C55</f>
        <v>0</v>
      </c>
      <c r="E42" s="41">
        <f>KonusmaVeri1!F30</f>
        <v>0</v>
      </c>
      <c r="F42" s="41">
        <f>KonusmaVeri1!G30</f>
        <v>0</v>
      </c>
      <c r="G42" s="41">
        <f>KonusmaVeri1!H30</f>
        <v>0</v>
      </c>
      <c r="H42" s="41">
        <f>KonusmaVeri1!I30</f>
        <v>0</v>
      </c>
      <c r="I42" s="41">
        <f>KonusmaVeri1!J30</f>
        <v>0</v>
      </c>
      <c r="J42" s="41">
        <f>KonusmaVeri1!K30</f>
        <v>0</v>
      </c>
      <c r="K42" s="41">
        <f>KonusmaVeri1!L30</f>
        <v>0</v>
      </c>
      <c r="L42" s="41">
        <f>KonusmaVeri1!M30</f>
        <v>0</v>
      </c>
      <c r="M42" s="41">
        <f>KonusmaVeri1!N30</f>
        <v>0</v>
      </c>
      <c r="N42" s="41">
        <f>KonusmaVeri1!O30</f>
        <v>0</v>
      </c>
      <c r="O42" s="40">
        <f>YDKEokul!F56</f>
        <v>0</v>
      </c>
      <c r="P42" s="34"/>
      <c r="Q42" s="34"/>
      <c r="R42" s="34"/>
      <c r="S42" s="34"/>
      <c r="T42" s="34"/>
      <c r="U42" s="34"/>
      <c r="V42" s="34"/>
      <c r="W42" s="34"/>
      <c r="X42" s="34"/>
      <c r="Y42" s="34"/>
      <c r="Z42" s="34"/>
      <c r="AA42" s="34"/>
    </row>
    <row r="43" spans="1:27" s="38" customFormat="1" ht="12" customHeight="1" x14ac:dyDescent="0.3">
      <c r="A43" s="34"/>
      <c r="B43" s="35">
        <v>27</v>
      </c>
      <c r="C43" s="43">
        <f>YDKEokul!B57</f>
        <v>0</v>
      </c>
      <c r="D43" s="43">
        <f>YDKEokul!C57</f>
        <v>0</v>
      </c>
      <c r="E43" s="37">
        <f>KonusmaVeri1!F31</f>
        <v>0</v>
      </c>
      <c r="F43" s="37">
        <f>KonusmaVeri1!G31</f>
        <v>0</v>
      </c>
      <c r="G43" s="37">
        <f>KonusmaVeri1!H31</f>
        <v>0</v>
      </c>
      <c r="H43" s="37">
        <f>KonusmaVeri1!I31</f>
        <v>0</v>
      </c>
      <c r="I43" s="37">
        <f>KonusmaVeri1!J31</f>
        <v>0</v>
      </c>
      <c r="J43" s="37">
        <f>KonusmaVeri1!K31</f>
        <v>0</v>
      </c>
      <c r="K43" s="37">
        <f>KonusmaVeri1!L31</f>
        <v>0</v>
      </c>
      <c r="L43" s="37">
        <f>KonusmaVeri1!M31</f>
        <v>0</v>
      </c>
      <c r="M43" s="37">
        <f>KonusmaVeri1!N31</f>
        <v>0</v>
      </c>
      <c r="N43" s="37">
        <f>KonusmaVeri1!O31</f>
        <v>0</v>
      </c>
      <c r="O43" s="36">
        <f>YDKEokul!F58</f>
        <v>0</v>
      </c>
      <c r="P43" s="34"/>
      <c r="Q43" s="34"/>
      <c r="R43" s="34"/>
      <c r="S43" s="34"/>
      <c r="T43" s="34"/>
      <c r="U43" s="34"/>
      <c r="V43" s="34"/>
      <c r="W43" s="34"/>
      <c r="X43" s="34"/>
      <c r="Y43" s="34"/>
      <c r="Z43" s="34"/>
      <c r="AA43" s="34"/>
    </row>
    <row r="44" spans="1:27" s="38" customFormat="1" ht="12" customHeight="1" x14ac:dyDescent="0.3">
      <c r="A44" s="34"/>
      <c r="B44" s="39">
        <v>28</v>
      </c>
      <c r="C44" s="44">
        <f>YDKEokul!B59</f>
        <v>0</v>
      </c>
      <c r="D44" s="44">
        <f>YDKEokul!C59</f>
        <v>0</v>
      </c>
      <c r="E44" s="41">
        <f>KonusmaVeri1!F32</f>
        <v>0</v>
      </c>
      <c r="F44" s="41">
        <f>KonusmaVeri1!G32</f>
        <v>0</v>
      </c>
      <c r="G44" s="41">
        <f>KonusmaVeri1!H32</f>
        <v>0</v>
      </c>
      <c r="H44" s="41">
        <f>KonusmaVeri1!I32</f>
        <v>0</v>
      </c>
      <c r="I44" s="41">
        <f>KonusmaVeri1!J32</f>
        <v>0</v>
      </c>
      <c r="J44" s="41">
        <f>KonusmaVeri1!K32</f>
        <v>0</v>
      </c>
      <c r="K44" s="41">
        <f>KonusmaVeri1!L32</f>
        <v>0</v>
      </c>
      <c r="L44" s="41">
        <f>KonusmaVeri1!M32</f>
        <v>0</v>
      </c>
      <c r="M44" s="41">
        <f>KonusmaVeri1!N32</f>
        <v>0</v>
      </c>
      <c r="N44" s="41">
        <f>KonusmaVeri1!O32</f>
        <v>0</v>
      </c>
      <c r="O44" s="40">
        <f>YDKEokul!F60</f>
        <v>0</v>
      </c>
      <c r="P44" s="34"/>
      <c r="Q44" s="34"/>
      <c r="R44" s="34"/>
      <c r="S44" s="34"/>
      <c r="T44" s="34"/>
      <c r="U44" s="34"/>
      <c r="V44" s="34"/>
      <c r="W44" s="34"/>
      <c r="X44" s="34"/>
      <c r="Y44" s="34"/>
      <c r="Z44" s="34"/>
      <c r="AA44" s="34"/>
    </row>
    <row r="45" spans="1:27" s="38" customFormat="1" ht="12" customHeight="1" x14ac:dyDescent="0.3">
      <c r="A45" s="34"/>
      <c r="B45" s="35">
        <v>29</v>
      </c>
      <c r="C45" s="43">
        <f>YDKEokul!B61</f>
        <v>0</v>
      </c>
      <c r="D45" s="43">
        <f>YDKEokul!C61</f>
        <v>0</v>
      </c>
      <c r="E45" s="37">
        <f>KonusmaVeri1!F33</f>
        <v>0</v>
      </c>
      <c r="F45" s="37">
        <f>KonusmaVeri1!G33</f>
        <v>0</v>
      </c>
      <c r="G45" s="37">
        <f>KonusmaVeri1!H33</f>
        <v>0</v>
      </c>
      <c r="H45" s="37">
        <f>KonusmaVeri1!I33</f>
        <v>0</v>
      </c>
      <c r="I45" s="37">
        <f>KonusmaVeri1!J33</f>
        <v>0</v>
      </c>
      <c r="J45" s="37">
        <f>KonusmaVeri1!K33</f>
        <v>0</v>
      </c>
      <c r="K45" s="37">
        <f>KonusmaVeri1!L33</f>
        <v>0</v>
      </c>
      <c r="L45" s="37">
        <f>KonusmaVeri1!M33</f>
        <v>0</v>
      </c>
      <c r="M45" s="37">
        <f>KonusmaVeri1!N33</f>
        <v>0</v>
      </c>
      <c r="N45" s="37">
        <f>KonusmaVeri1!O33</f>
        <v>0</v>
      </c>
      <c r="O45" s="36">
        <f>YDKEokul!F62</f>
        <v>0</v>
      </c>
      <c r="P45" s="34"/>
      <c r="Q45" s="34"/>
      <c r="R45" s="34"/>
      <c r="S45" s="34"/>
      <c r="T45" s="34"/>
      <c r="U45" s="34"/>
      <c r="V45" s="34"/>
      <c r="W45" s="34"/>
      <c r="X45" s="34"/>
      <c r="Y45" s="34"/>
      <c r="Z45" s="34"/>
      <c r="AA45" s="34"/>
    </row>
    <row r="46" spans="1:27" s="38" customFormat="1" ht="12" customHeight="1" x14ac:dyDescent="0.3">
      <c r="A46" s="34"/>
      <c r="B46" s="39">
        <v>30</v>
      </c>
      <c r="C46" s="44">
        <f>YDKEokul!B63</f>
        <v>0</v>
      </c>
      <c r="D46" s="44">
        <f>YDKEokul!C63</f>
        <v>0</v>
      </c>
      <c r="E46" s="41">
        <f>KonusmaVeri1!F34</f>
        <v>0</v>
      </c>
      <c r="F46" s="41">
        <f>KonusmaVeri1!G34</f>
        <v>0</v>
      </c>
      <c r="G46" s="41">
        <f>KonusmaVeri1!H34</f>
        <v>0</v>
      </c>
      <c r="H46" s="41">
        <f>KonusmaVeri1!I34</f>
        <v>0</v>
      </c>
      <c r="I46" s="41">
        <f>KonusmaVeri1!J34</f>
        <v>0</v>
      </c>
      <c r="J46" s="41">
        <f>KonusmaVeri1!K34</f>
        <v>0</v>
      </c>
      <c r="K46" s="41">
        <f>KonusmaVeri1!L34</f>
        <v>0</v>
      </c>
      <c r="L46" s="41">
        <f>KonusmaVeri1!M34</f>
        <v>0</v>
      </c>
      <c r="M46" s="41">
        <f>KonusmaVeri1!N34</f>
        <v>0</v>
      </c>
      <c r="N46" s="41">
        <f>KonusmaVeri1!O34</f>
        <v>0</v>
      </c>
      <c r="O46" s="40">
        <f>YDKEokul!F64</f>
        <v>0</v>
      </c>
      <c r="P46" s="34"/>
      <c r="Q46" s="34"/>
      <c r="R46" s="34"/>
      <c r="S46" s="34"/>
      <c r="T46" s="34"/>
      <c r="U46" s="34"/>
      <c r="V46" s="34"/>
      <c r="W46" s="34"/>
      <c r="X46" s="34"/>
      <c r="Y46" s="34"/>
      <c r="Z46" s="34"/>
      <c r="AA46" s="34"/>
    </row>
    <row r="47" spans="1:27" s="38" customFormat="1" ht="12" customHeight="1" x14ac:dyDescent="0.3">
      <c r="A47" s="34"/>
      <c r="B47" s="35">
        <v>31</v>
      </c>
      <c r="C47" s="43">
        <f>YDKEokul!B65</f>
        <v>0</v>
      </c>
      <c r="D47" s="43">
        <f>YDKEokul!C65</f>
        <v>0</v>
      </c>
      <c r="E47" s="37">
        <f>KonusmaVeri1!F35</f>
        <v>0</v>
      </c>
      <c r="F47" s="37">
        <f>KonusmaVeri1!G35</f>
        <v>0</v>
      </c>
      <c r="G47" s="37">
        <f>KonusmaVeri1!H35</f>
        <v>0</v>
      </c>
      <c r="H47" s="37">
        <f>KonusmaVeri1!I35</f>
        <v>0</v>
      </c>
      <c r="I47" s="37">
        <f>KonusmaVeri1!J35</f>
        <v>0</v>
      </c>
      <c r="J47" s="37">
        <f>KonusmaVeri1!K35</f>
        <v>0</v>
      </c>
      <c r="K47" s="37">
        <f>KonusmaVeri1!L35</f>
        <v>0</v>
      </c>
      <c r="L47" s="37">
        <f>KonusmaVeri1!M35</f>
        <v>0</v>
      </c>
      <c r="M47" s="37">
        <f>KonusmaVeri1!N35</f>
        <v>0</v>
      </c>
      <c r="N47" s="37">
        <f>KonusmaVeri1!O35</f>
        <v>0</v>
      </c>
      <c r="O47" s="36">
        <f>YDKEokul!F66</f>
        <v>0</v>
      </c>
      <c r="P47" s="34"/>
      <c r="Q47" s="34"/>
      <c r="R47" s="34"/>
      <c r="S47" s="34"/>
      <c r="T47" s="34"/>
      <c r="U47" s="34"/>
      <c r="V47" s="34"/>
      <c r="W47" s="34"/>
      <c r="X47" s="34"/>
      <c r="Y47" s="34"/>
      <c r="Z47" s="34"/>
      <c r="AA47" s="34"/>
    </row>
    <row r="48" spans="1:27" s="38" customFormat="1" ht="12" customHeight="1" x14ac:dyDescent="0.3">
      <c r="A48" s="34"/>
      <c r="B48" s="39">
        <v>32</v>
      </c>
      <c r="C48" s="44">
        <f>YDKEokul!B67</f>
        <v>0</v>
      </c>
      <c r="D48" s="44">
        <f>YDKEokul!C67</f>
        <v>0</v>
      </c>
      <c r="E48" s="41">
        <f>KonusmaVeri1!F36</f>
        <v>0</v>
      </c>
      <c r="F48" s="41">
        <f>KonusmaVeri1!G36</f>
        <v>0</v>
      </c>
      <c r="G48" s="41">
        <f>KonusmaVeri1!H36</f>
        <v>0</v>
      </c>
      <c r="H48" s="41">
        <f>KonusmaVeri1!I36</f>
        <v>0</v>
      </c>
      <c r="I48" s="41">
        <f>KonusmaVeri1!J36</f>
        <v>0</v>
      </c>
      <c r="J48" s="41">
        <f>KonusmaVeri1!K36</f>
        <v>0</v>
      </c>
      <c r="K48" s="41">
        <f>KonusmaVeri1!L36</f>
        <v>0</v>
      </c>
      <c r="L48" s="41">
        <f>KonusmaVeri1!M36</f>
        <v>0</v>
      </c>
      <c r="M48" s="41">
        <f>KonusmaVeri1!N36</f>
        <v>0</v>
      </c>
      <c r="N48" s="41">
        <f>KonusmaVeri1!O36</f>
        <v>0</v>
      </c>
      <c r="O48" s="40">
        <f>YDKEokul!F68</f>
        <v>0</v>
      </c>
      <c r="P48" s="34"/>
      <c r="Q48" s="34"/>
      <c r="R48" s="34"/>
      <c r="S48" s="34"/>
      <c r="T48" s="34"/>
      <c r="U48" s="34"/>
      <c r="V48" s="34"/>
      <c r="W48" s="34"/>
      <c r="X48" s="34"/>
      <c r="Y48" s="34"/>
      <c r="Z48" s="34"/>
      <c r="AA48" s="34"/>
    </row>
    <row r="49" spans="1:27" s="38" customFormat="1" ht="12" customHeight="1" x14ac:dyDescent="0.3">
      <c r="A49" s="34"/>
      <c r="B49" s="35">
        <v>33</v>
      </c>
      <c r="C49" s="43">
        <f>YDKEokul!B69</f>
        <v>0</v>
      </c>
      <c r="D49" s="43">
        <f>YDKEokul!C69</f>
        <v>0</v>
      </c>
      <c r="E49" s="37">
        <f>KonusmaVeri1!F37</f>
        <v>0</v>
      </c>
      <c r="F49" s="37">
        <f>KonusmaVeri1!G37</f>
        <v>0</v>
      </c>
      <c r="G49" s="37">
        <f>KonusmaVeri1!H37</f>
        <v>0</v>
      </c>
      <c r="H49" s="37">
        <f>KonusmaVeri1!I37</f>
        <v>0</v>
      </c>
      <c r="I49" s="37">
        <f>KonusmaVeri1!J37</f>
        <v>0</v>
      </c>
      <c r="J49" s="37">
        <f>KonusmaVeri1!K37</f>
        <v>0</v>
      </c>
      <c r="K49" s="37">
        <f>KonusmaVeri1!L37</f>
        <v>0</v>
      </c>
      <c r="L49" s="37">
        <f>KonusmaVeri1!M37</f>
        <v>0</v>
      </c>
      <c r="M49" s="37">
        <f>KonusmaVeri1!N37</f>
        <v>0</v>
      </c>
      <c r="N49" s="37">
        <f>KonusmaVeri1!O37</f>
        <v>0</v>
      </c>
      <c r="O49" s="36">
        <f>YDKEokul!F70</f>
        <v>0</v>
      </c>
      <c r="P49" s="34"/>
      <c r="Q49" s="34"/>
      <c r="R49" s="34"/>
      <c r="S49" s="34"/>
      <c r="T49" s="34"/>
      <c r="U49" s="34"/>
      <c r="V49" s="34"/>
      <c r="W49" s="34"/>
      <c r="X49" s="34"/>
      <c r="Y49" s="34"/>
      <c r="Z49" s="34"/>
      <c r="AA49" s="34"/>
    </row>
    <row r="50" spans="1:27" s="38" customFormat="1" ht="12" customHeight="1" x14ac:dyDescent="0.3">
      <c r="A50" s="34"/>
      <c r="B50" s="39">
        <v>34</v>
      </c>
      <c r="C50" s="44">
        <f>YDKEokul!B71</f>
        <v>0</v>
      </c>
      <c r="D50" s="44">
        <f>YDKEokul!C71</f>
        <v>0</v>
      </c>
      <c r="E50" s="41">
        <f>KonusmaVeri1!F38</f>
        <v>0</v>
      </c>
      <c r="F50" s="41">
        <f>KonusmaVeri1!G38</f>
        <v>0</v>
      </c>
      <c r="G50" s="41">
        <f>KonusmaVeri1!H38</f>
        <v>0</v>
      </c>
      <c r="H50" s="41">
        <f>KonusmaVeri1!I38</f>
        <v>0</v>
      </c>
      <c r="I50" s="41">
        <f>KonusmaVeri1!J38</f>
        <v>0</v>
      </c>
      <c r="J50" s="41">
        <f>KonusmaVeri1!K38</f>
        <v>0</v>
      </c>
      <c r="K50" s="41">
        <f>KonusmaVeri1!L38</f>
        <v>0</v>
      </c>
      <c r="L50" s="41">
        <f>KonusmaVeri1!M38</f>
        <v>0</v>
      </c>
      <c r="M50" s="41">
        <f>KonusmaVeri1!N38</f>
        <v>0</v>
      </c>
      <c r="N50" s="41">
        <f>KonusmaVeri1!O38</f>
        <v>0</v>
      </c>
      <c r="O50" s="40">
        <f>YDKEokul!F72</f>
        <v>0</v>
      </c>
      <c r="P50" s="34"/>
      <c r="Q50" s="34"/>
      <c r="R50" s="34"/>
      <c r="S50" s="34"/>
      <c r="T50" s="34"/>
      <c r="U50" s="34"/>
      <c r="V50" s="34"/>
      <c r="W50" s="34"/>
      <c r="X50" s="34"/>
      <c r="Y50" s="34"/>
      <c r="Z50" s="34"/>
      <c r="AA50" s="34"/>
    </row>
    <row r="51" spans="1:27" s="38" customFormat="1" ht="12" customHeight="1" x14ac:dyDescent="0.3">
      <c r="A51" s="34"/>
      <c r="B51" s="35">
        <v>35</v>
      </c>
      <c r="C51" s="43">
        <f>YDKEokul!B73</f>
        <v>0</v>
      </c>
      <c r="D51" s="43">
        <f>YDKEokul!C73</f>
        <v>0</v>
      </c>
      <c r="E51" s="37">
        <f>KonusmaVeri1!F39</f>
        <v>0</v>
      </c>
      <c r="F51" s="37">
        <f>KonusmaVeri1!G39</f>
        <v>0</v>
      </c>
      <c r="G51" s="37">
        <f>KonusmaVeri1!H39</f>
        <v>0</v>
      </c>
      <c r="H51" s="37">
        <f>KonusmaVeri1!I39</f>
        <v>0</v>
      </c>
      <c r="I51" s="37">
        <f>KonusmaVeri1!J39</f>
        <v>0</v>
      </c>
      <c r="J51" s="37">
        <f>KonusmaVeri1!K39</f>
        <v>0</v>
      </c>
      <c r="K51" s="37">
        <f>KonusmaVeri1!L39</f>
        <v>0</v>
      </c>
      <c r="L51" s="37">
        <f>KonusmaVeri1!M39</f>
        <v>0</v>
      </c>
      <c r="M51" s="37">
        <f>KonusmaVeri1!N39</f>
        <v>0</v>
      </c>
      <c r="N51" s="37">
        <f>KonusmaVeri1!O39</f>
        <v>0</v>
      </c>
      <c r="O51" s="36">
        <f>YDKEokul!F74</f>
        <v>0</v>
      </c>
      <c r="P51" s="34"/>
      <c r="Q51" s="34"/>
      <c r="R51" s="34"/>
      <c r="S51" s="34"/>
      <c r="T51" s="34"/>
      <c r="U51" s="34"/>
      <c r="V51" s="34"/>
      <c r="W51" s="34"/>
      <c r="X51" s="34"/>
      <c r="Y51" s="34"/>
      <c r="Z51" s="34"/>
      <c r="AA51" s="34"/>
    </row>
    <row r="52" spans="1:27" s="38" customFormat="1" ht="12" customHeight="1" x14ac:dyDescent="0.3">
      <c r="A52" s="34"/>
      <c r="B52" s="39">
        <v>36</v>
      </c>
      <c r="C52" s="44">
        <f>YDKEokul!B75</f>
        <v>0</v>
      </c>
      <c r="D52" s="44">
        <f>YDKEokul!C75</f>
        <v>0</v>
      </c>
      <c r="E52" s="41">
        <f>KonusmaVeri1!F40</f>
        <v>0</v>
      </c>
      <c r="F52" s="41">
        <f>KonusmaVeri1!G40</f>
        <v>0</v>
      </c>
      <c r="G52" s="41">
        <f>KonusmaVeri1!H40</f>
        <v>0</v>
      </c>
      <c r="H52" s="41">
        <f>KonusmaVeri1!I40</f>
        <v>0</v>
      </c>
      <c r="I52" s="41">
        <f>KonusmaVeri1!J40</f>
        <v>0</v>
      </c>
      <c r="J52" s="41">
        <f>KonusmaVeri1!K40</f>
        <v>0</v>
      </c>
      <c r="K52" s="41">
        <f>KonusmaVeri1!L40</f>
        <v>0</v>
      </c>
      <c r="L52" s="41">
        <f>KonusmaVeri1!M40</f>
        <v>0</v>
      </c>
      <c r="M52" s="41">
        <f>KonusmaVeri1!N40</f>
        <v>0</v>
      </c>
      <c r="N52" s="41">
        <f>KonusmaVeri1!O40</f>
        <v>0</v>
      </c>
      <c r="O52" s="40">
        <f>YDKEokul!F76</f>
        <v>0</v>
      </c>
      <c r="P52" s="34"/>
      <c r="Q52" s="34"/>
      <c r="R52" s="34"/>
      <c r="S52" s="34"/>
      <c r="T52" s="34"/>
      <c r="U52" s="34"/>
      <c r="V52" s="34"/>
      <c r="W52" s="34"/>
      <c r="X52" s="34"/>
      <c r="Y52" s="34"/>
      <c r="Z52" s="34"/>
      <c r="AA52" s="34"/>
    </row>
    <row r="53" spans="1:27" s="38" customFormat="1" ht="12" customHeight="1" x14ac:dyDescent="0.3">
      <c r="A53" s="34"/>
      <c r="B53" s="35">
        <v>37</v>
      </c>
      <c r="C53" s="43">
        <f>YDKEokul!B77</f>
        <v>0</v>
      </c>
      <c r="D53" s="43">
        <f>YDKEokul!C77</f>
        <v>0</v>
      </c>
      <c r="E53" s="37">
        <f>KonusmaVeri1!F41</f>
        <v>0</v>
      </c>
      <c r="F53" s="37">
        <f>KonusmaVeri1!G41</f>
        <v>0</v>
      </c>
      <c r="G53" s="37">
        <f>KonusmaVeri1!H41</f>
        <v>0</v>
      </c>
      <c r="H53" s="37">
        <f>KonusmaVeri1!I41</f>
        <v>0</v>
      </c>
      <c r="I53" s="37">
        <f>KonusmaVeri1!J41</f>
        <v>0</v>
      </c>
      <c r="J53" s="37">
        <f>KonusmaVeri1!K41</f>
        <v>0</v>
      </c>
      <c r="K53" s="37">
        <f>KonusmaVeri1!L41</f>
        <v>0</v>
      </c>
      <c r="L53" s="37">
        <f>KonusmaVeri1!M41</f>
        <v>0</v>
      </c>
      <c r="M53" s="37">
        <f>KonusmaVeri1!N41</f>
        <v>0</v>
      </c>
      <c r="N53" s="37">
        <f>KonusmaVeri1!O41</f>
        <v>0</v>
      </c>
      <c r="O53" s="36">
        <f>YDKEokul!F78</f>
        <v>0</v>
      </c>
      <c r="P53" s="34"/>
      <c r="Q53" s="34"/>
      <c r="R53" s="34"/>
      <c r="S53" s="34"/>
      <c r="T53" s="34"/>
      <c r="U53" s="34"/>
      <c r="V53" s="34"/>
      <c r="W53" s="34"/>
      <c r="X53" s="34"/>
      <c r="Y53" s="34"/>
      <c r="Z53" s="34"/>
      <c r="AA53" s="34"/>
    </row>
    <row r="54" spans="1:27" s="38" customFormat="1" ht="12" customHeight="1" x14ac:dyDescent="0.3">
      <c r="A54" s="34"/>
      <c r="B54" s="39">
        <v>38</v>
      </c>
      <c r="C54" s="44">
        <f>YDKEokul!B79</f>
        <v>0</v>
      </c>
      <c r="D54" s="44">
        <f>YDKEokul!C79</f>
        <v>0</v>
      </c>
      <c r="E54" s="41">
        <f>KonusmaVeri1!F42</f>
        <v>0</v>
      </c>
      <c r="F54" s="41">
        <f>KonusmaVeri1!G42</f>
        <v>0</v>
      </c>
      <c r="G54" s="41">
        <f>KonusmaVeri1!H42</f>
        <v>0</v>
      </c>
      <c r="H54" s="41">
        <f>KonusmaVeri1!I42</f>
        <v>0</v>
      </c>
      <c r="I54" s="41">
        <f>KonusmaVeri1!J42</f>
        <v>0</v>
      </c>
      <c r="J54" s="41">
        <f>KonusmaVeri1!K42</f>
        <v>0</v>
      </c>
      <c r="K54" s="41">
        <f>KonusmaVeri1!L42</f>
        <v>0</v>
      </c>
      <c r="L54" s="41">
        <f>KonusmaVeri1!M42</f>
        <v>0</v>
      </c>
      <c r="M54" s="41">
        <f>KonusmaVeri1!N42</f>
        <v>0</v>
      </c>
      <c r="N54" s="41">
        <f>KonusmaVeri1!O42</f>
        <v>0</v>
      </c>
      <c r="O54" s="40">
        <f>YDKEokul!F80</f>
        <v>0</v>
      </c>
      <c r="P54" s="34"/>
      <c r="Q54" s="34"/>
      <c r="R54" s="34"/>
      <c r="S54" s="34"/>
      <c r="T54" s="34"/>
      <c r="U54" s="34"/>
      <c r="V54" s="34"/>
      <c r="W54" s="34"/>
      <c r="X54" s="34"/>
      <c r="Y54" s="34"/>
      <c r="Z54" s="34"/>
      <c r="AA54" s="34"/>
    </row>
    <row r="55" spans="1:27" s="38" customFormat="1" ht="12" customHeight="1" x14ac:dyDescent="0.3">
      <c r="A55" s="34"/>
      <c r="B55" s="35">
        <v>39</v>
      </c>
      <c r="C55" s="43">
        <f>YDKEokul!B81</f>
        <v>0</v>
      </c>
      <c r="D55" s="43">
        <f>YDKEokul!C81</f>
        <v>0</v>
      </c>
      <c r="E55" s="37">
        <f>KonusmaVeri1!F43</f>
        <v>0</v>
      </c>
      <c r="F55" s="37">
        <f>KonusmaVeri1!G43</f>
        <v>0</v>
      </c>
      <c r="G55" s="37">
        <f>KonusmaVeri1!H43</f>
        <v>0</v>
      </c>
      <c r="H55" s="37">
        <f>KonusmaVeri1!I43</f>
        <v>0</v>
      </c>
      <c r="I55" s="37">
        <f>KonusmaVeri1!J43</f>
        <v>0</v>
      </c>
      <c r="J55" s="37">
        <f>KonusmaVeri1!K43</f>
        <v>0</v>
      </c>
      <c r="K55" s="37">
        <f>KonusmaVeri1!L43</f>
        <v>0</v>
      </c>
      <c r="L55" s="37">
        <f>KonusmaVeri1!M43</f>
        <v>0</v>
      </c>
      <c r="M55" s="37">
        <f>KonusmaVeri1!N43</f>
        <v>0</v>
      </c>
      <c r="N55" s="37">
        <f>KonusmaVeri1!O43</f>
        <v>0</v>
      </c>
      <c r="O55" s="36">
        <f>YDKEokul!F82</f>
        <v>0</v>
      </c>
      <c r="P55" s="34"/>
      <c r="Q55" s="34"/>
      <c r="R55" s="34"/>
      <c r="S55" s="34"/>
      <c r="T55" s="34"/>
      <c r="U55" s="34"/>
      <c r="V55" s="34"/>
      <c r="W55" s="34"/>
      <c r="X55" s="34"/>
      <c r="Y55" s="34"/>
      <c r="Z55" s="34"/>
      <c r="AA55" s="34"/>
    </row>
    <row r="56" spans="1:27" s="38" customFormat="1" ht="12" customHeight="1" x14ac:dyDescent="0.3">
      <c r="A56" s="34"/>
      <c r="B56" s="39">
        <v>40</v>
      </c>
      <c r="C56" s="44">
        <f>YDKEokul!B83</f>
        <v>0</v>
      </c>
      <c r="D56" s="44">
        <f>YDKEokul!C83</f>
        <v>0</v>
      </c>
      <c r="E56" s="41">
        <f>KonusmaVeri1!F44</f>
        <v>0</v>
      </c>
      <c r="F56" s="41">
        <f>KonusmaVeri1!G44</f>
        <v>0</v>
      </c>
      <c r="G56" s="41">
        <f>KonusmaVeri1!H44</f>
        <v>0</v>
      </c>
      <c r="H56" s="41">
        <f>KonusmaVeri1!I44</f>
        <v>0</v>
      </c>
      <c r="I56" s="41">
        <f>KonusmaVeri1!J44</f>
        <v>0</v>
      </c>
      <c r="J56" s="41">
        <f>KonusmaVeri1!K44</f>
        <v>0</v>
      </c>
      <c r="K56" s="41">
        <f>KonusmaVeri1!L44</f>
        <v>0</v>
      </c>
      <c r="L56" s="41">
        <f>KonusmaVeri1!M44</f>
        <v>0</v>
      </c>
      <c r="M56" s="41">
        <f>KonusmaVeri1!N44</f>
        <v>0</v>
      </c>
      <c r="N56" s="41">
        <f>KonusmaVeri1!O44</f>
        <v>0</v>
      </c>
      <c r="O56" s="40">
        <f>YDKEokul!F84</f>
        <v>0</v>
      </c>
      <c r="P56" s="34"/>
      <c r="Q56" s="34"/>
      <c r="R56" s="34"/>
      <c r="S56" s="34"/>
      <c r="T56" s="34"/>
      <c r="U56" s="34"/>
      <c r="V56" s="34"/>
      <c r="W56" s="34"/>
      <c r="X56" s="34"/>
      <c r="Y56" s="34"/>
      <c r="Z56" s="34"/>
      <c r="AA56" s="34"/>
    </row>
    <row r="57" spans="1:27" s="38" customFormat="1" ht="12" customHeight="1" x14ac:dyDescent="0.3">
      <c r="A57" s="34"/>
      <c r="B57" s="35">
        <v>41</v>
      </c>
      <c r="C57" s="43">
        <f>YDKEokul!B85</f>
        <v>0</v>
      </c>
      <c r="D57" s="43">
        <f>YDKEokul!C85</f>
        <v>0</v>
      </c>
      <c r="E57" s="37">
        <f>KonusmaVeri1!F45</f>
        <v>0</v>
      </c>
      <c r="F57" s="37">
        <f>KonusmaVeri1!G45</f>
        <v>0</v>
      </c>
      <c r="G57" s="37">
        <f>KonusmaVeri1!H45</f>
        <v>0</v>
      </c>
      <c r="H57" s="37">
        <f>KonusmaVeri1!I45</f>
        <v>0</v>
      </c>
      <c r="I57" s="37">
        <f>KonusmaVeri1!J45</f>
        <v>0</v>
      </c>
      <c r="J57" s="37">
        <f>KonusmaVeri1!K45</f>
        <v>0</v>
      </c>
      <c r="K57" s="37">
        <f>KonusmaVeri1!L45</f>
        <v>0</v>
      </c>
      <c r="L57" s="37">
        <f>KonusmaVeri1!M45</f>
        <v>0</v>
      </c>
      <c r="M57" s="37">
        <f>KonusmaVeri1!N45</f>
        <v>0</v>
      </c>
      <c r="N57" s="37">
        <f>KonusmaVeri1!O45</f>
        <v>0</v>
      </c>
      <c r="O57" s="36">
        <f>YDKEokul!F86</f>
        <v>0</v>
      </c>
      <c r="P57" s="34"/>
      <c r="Q57" s="34"/>
      <c r="R57" s="34"/>
      <c r="S57" s="34"/>
      <c r="T57" s="34"/>
      <c r="U57" s="34"/>
      <c r="V57" s="34"/>
      <c r="W57" s="34"/>
      <c r="X57" s="34"/>
      <c r="Y57" s="34"/>
      <c r="Z57" s="34"/>
      <c r="AA57" s="34"/>
    </row>
    <row r="58" spans="1:27" s="38" customFormat="1" ht="12" customHeight="1" x14ac:dyDescent="0.3">
      <c r="A58" s="34"/>
      <c r="B58" s="39">
        <v>42</v>
      </c>
      <c r="C58" s="44">
        <f>YDKEokul!B87</f>
        <v>0</v>
      </c>
      <c r="D58" s="44">
        <f>YDKEokul!C87</f>
        <v>0</v>
      </c>
      <c r="E58" s="41">
        <f>KonusmaVeri1!F46</f>
        <v>0</v>
      </c>
      <c r="F58" s="41">
        <f>KonusmaVeri1!G46</f>
        <v>0</v>
      </c>
      <c r="G58" s="41">
        <f>KonusmaVeri1!H46</f>
        <v>0</v>
      </c>
      <c r="H58" s="41">
        <f>KonusmaVeri1!I46</f>
        <v>0</v>
      </c>
      <c r="I58" s="41">
        <f>KonusmaVeri1!J46</f>
        <v>0</v>
      </c>
      <c r="J58" s="41">
        <f>KonusmaVeri1!K46</f>
        <v>0</v>
      </c>
      <c r="K58" s="41">
        <f>KonusmaVeri1!L46</f>
        <v>0</v>
      </c>
      <c r="L58" s="41">
        <f>KonusmaVeri1!M46</f>
        <v>0</v>
      </c>
      <c r="M58" s="41">
        <f>KonusmaVeri1!N46</f>
        <v>0</v>
      </c>
      <c r="N58" s="41">
        <f>KonusmaVeri1!O46</f>
        <v>0</v>
      </c>
      <c r="O58" s="40">
        <f>YDKEokul!F88</f>
        <v>0</v>
      </c>
      <c r="P58" s="34"/>
      <c r="Q58" s="34"/>
      <c r="R58" s="34"/>
      <c r="S58" s="34"/>
      <c r="T58" s="34"/>
      <c r="U58" s="34"/>
      <c r="V58" s="34"/>
      <c r="W58" s="34"/>
      <c r="X58" s="34"/>
      <c r="Y58" s="34"/>
      <c r="Z58" s="34"/>
      <c r="AA58" s="34"/>
    </row>
    <row r="59" spans="1:27" s="38" customFormat="1" ht="12" customHeight="1" x14ac:dyDescent="0.3">
      <c r="A59" s="34"/>
      <c r="B59" s="35">
        <v>43</v>
      </c>
      <c r="C59" s="43">
        <f>YDKEokul!B89</f>
        <v>0</v>
      </c>
      <c r="D59" s="43">
        <f>YDKEokul!C89</f>
        <v>0</v>
      </c>
      <c r="E59" s="37">
        <f>KonusmaVeri1!F47</f>
        <v>0</v>
      </c>
      <c r="F59" s="37">
        <f>KonusmaVeri1!G47</f>
        <v>0</v>
      </c>
      <c r="G59" s="37">
        <f>KonusmaVeri1!H47</f>
        <v>0</v>
      </c>
      <c r="H59" s="37">
        <f>KonusmaVeri1!I47</f>
        <v>0</v>
      </c>
      <c r="I59" s="37">
        <f>KonusmaVeri1!J47</f>
        <v>0</v>
      </c>
      <c r="J59" s="37">
        <f>KonusmaVeri1!K47</f>
        <v>0</v>
      </c>
      <c r="K59" s="37">
        <f>KonusmaVeri1!L47</f>
        <v>0</v>
      </c>
      <c r="L59" s="37">
        <f>KonusmaVeri1!M47</f>
        <v>0</v>
      </c>
      <c r="M59" s="37">
        <f>KonusmaVeri1!N47</f>
        <v>0</v>
      </c>
      <c r="N59" s="37">
        <f>KonusmaVeri1!O47</f>
        <v>0</v>
      </c>
      <c r="O59" s="36">
        <f>YDKEokul!F90</f>
        <v>0</v>
      </c>
      <c r="P59" s="34"/>
      <c r="Q59" s="34"/>
      <c r="R59" s="34"/>
      <c r="S59" s="34"/>
      <c r="T59" s="34"/>
      <c r="U59" s="34"/>
      <c r="V59" s="34"/>
      <c r="W59" s="34"/>
      <c r="X59" s="34"/>
      <c r="Y59" s="34"/>
      <c r="Z59" s="34"/>
      <c r="AA59" s="34"/>
    </row>
    <row r="60" spans="1:27" s="38" customFormat="1" ht="12" customHeight="1" x14ac:dyDescent="0.3">
      <c r="A60" s="34"/>
      <c r="B60" s="39">
        <v>44</v>
      </c>
      <c r="C60" s="44">
        <f>YDKEokul!B91</f>
        <v>0</v>
      </c>
      <c r="D60" s="44">
        <f>YDKEokul!C91</f>
        <v>0</v>
      </c>
      <c r="E60" s="41">
        <f>KonusmaVeri1!F48</f>
        <v>0</v>
      </c>
      <c r="F60" s="41">
        <f>KonusmaVeri1!G48</f>
        <v>0</v>
      </c>
      <c r="G60" s="41">
        <f>KonusmaVeri1!H48</f>
        <v>0</v>
      </c>
      <c r="H60" s="41">
        <f>KonusmaVeri1!I48</f>
        <v>0</v>
      </c>
      <c r="I60" s="41">
        <f>KonusmaVeri1!J48</f>
        <v>0</v>
      </c>
      <c r="J60" s="41">
        <f>KonusmaVeri1!K48</f>
        <v>0</v>
      </c>
      <c r="K60" s="41">
        <f>KonusmaVeri1!L48</f>
        <v>0</v>
      </c>
      <c r="L60" s="41">
        <f>KonusmaVeri1!M48</f>
        <v>0</v>
      </c>
      <c r="M60" s="41">
        <f>KonusmaVeri1!N48</f>
        <v>0</v>
      </c>
      <c r="N60" s="41">
        <f>KonusmaVeri1!O48</f>
        <v>0</v>
      </c>
      <c r="O60" s="40">
        <f>YDKEokul!F92</f>
        <v>0</v>
      </c>
      <c r="P60" s="34"/>
      <c r="Q60" s="34"/>
      <c r="R60" s="34"/>
      <c r="S60" s="34"/>
      <c r="T60" s="34"/>
      <c r="U60" s="34"/>
      <c r="V60" s="34"/>
      <c r="W60" s="34"/>
      <c r="X60" s="34"/>
      <c r="Y60" s="34"/>
      <c r="Z60" s="34"/>
      <c r="AA60" s="34"/>
    </row>
    <row r="61" spans="1:27" s="38" customFormat="1" ht="12" customHeight="1" x14ac:dyDescent="0.3">
      <c r="A61" s="34"/>
      <c r="B61" s="35">
        <v>45</v>
      </c>
      <c r="C61" s="43">
        <f>YDKEokul!B93</f>
        <v>0</v>
      </c>
      <c r="D61" s="43">
        <f>YDKEokul!C93</f>
        <v>0</v>
      </c>
      <c r="E61" s="37">
        <f>KonusmaVeri1!F49</f>
        <v>0</v>
      </c>
      <c r="F61" s="37">
        <f>KonusmaVeri1!G49</f>
        <v>0</v>
      </c>
      <c r="G61" s="37">
        <f>KonusmaVeri1!H49</f>
        <v>0</v>
      </c>
      <c r="H61" s="37">
        <f>KonusmaVeri1!I49</f>
        <v>0</v>
      </c>
      <c r="I61" s="37">
        <f>KonusmaVeri1!J49</f>
        <v>0</v>
      </c>
      <c r="J61" s="37">
        <f>KonusmaVeri1!K49</f>
        <v>0</v>
      </c>
      <c r="K61" s="37">
        <f>KonusmaVeri1!L49</f>
        <v>0</v>
      </c>
      <c r="L61" s="37">
        <f>KonusmaVeri1!M49</f>
        <v>0</v>
      </c>
      <c r="M61" s="37">
        <f>KonusmaVeri1!N49</f>
        <v>0</v>
      </c>
      <c r="N61" s="37">
        <f>KonusmaVeri1!O49</f>
        <v>0</v>
      </c>
      <c r="O61" s="36">
        <f>YDKEokul!F94</f>
        <v>0</v>
      </c>
      <c r="P61" s="34"/>
      <c r="Q61" s="34"/>
      <c r="R61" s="34"/>
      <c r="S61" s="34"/>
      <c r="T61" s="34"/>
      <c r="U61" s="34"/>
      <c r="V61" s="34"/>
      <c r="W61" s="34"/>
      <c r="X61" s="34"/>
      <c r="Y61" s="34"/>
      <c r="Z61" s="34"/>
      <c r="AA61" s="34"/>
    </row>
    <row r="62" spans="1:27" s="38" customFormat="1" ht="12" customHeight="1" x14ac:dyDescent="0.3">
      <c r="A62" s="34"/>
      <c r="B62" s="39">
        <v>46</v>
      </c>
      <c r="C62" s="44">
        <f>YDKEokul!B95</f>
        <v>0</v>
      </c>
      <c r="D62" s="44">
        <f>YDKEokul!C95</f>
        <v>0</v>
      </c>
      <c r="E62" s="41">
        <f>KonusmaVeri1!F50</f>
        <v>0</v>
      </c>
      <c r="F62" s="41">
        <f>KonusmaVeri1!G50</f>
        <v>0</v>
      </c>
      <c r="G62" s="41">
        <f>KonusmaVeri1!H50</f>
        <v>0</v>
      </c>
      <c r="H62" s="41">
        <f>KonusmaVeri1!I50</f>
        <v>0</v>
      </c>
      <c r="I62" s="41">
        <f>KonusmaVeri1!J50</f>
        <v>0</v>
      </c>
      <c r="J62" s="41">
        <f>KonusmaVeri1!K50</f>
        <v>0</v>
      </c>
      <c r="K62" s="41">
        <f>KonusmaVeri1!L50</f>
        <v>0</v>
      </c>
      <c r="L62" s="41">
        <f>KonusmaVeri1!M50</f>
        <v>0</v>
      </c>
      <c r="M62" s="41">
        <f>KonusmaVeri1!N50</f>
        <v>0</v>
      </c>
      <c r="N62" s="41">
        <f>KonusmaVeri1!O50</f>
        <v>0</v>
      </c>
      <c r="O62" s="40">
        <f>YDKEokul!F96</f>
        <v>0</v>
      </c>
      <c r="P62" s="34"/>
      <c r="Q62" s="34"/>
      <c r="R62" s="34"/>
      <c r="S62" s="34"/>
      <c r="T62" s="34"/>
      <c r="U62" s="34"/>
      <c r="V62" s="34"/>
      <c r="W62" s="34"/>
      <c r="X62" s="34"/>
      <c r="Y62" s="34"/>
      <c r="Z62" s="34"/>
      <c r="AA62" s="34"/>
    </row>
    <row r="63" spans="1:27" s="38" customFormat="1" ht="12" customHeight="1" x14ac:dyDescent="0.3">
      <c r="A63" s="34"/>
      <c r="B63" s="35">
        <v>47</v>
      </c>
      <c r="C63" s="43">
        <f>YDKEokul!B97</f>
        <v>0</v>
      </c>
      <c r="D63" s="43">
        <f>YDKEokul!C97</f>
        <v>0</v>
      </c>
      <c r="E63" s="37">
        <f>KonusmaVeri1!F51</f>
        <v>0</v>
      </c>
      <c r="F63" s="37">
        <f>KonusmaVeri1!G51</f>
        <v>0</v>
      </c>
      <c r="G63" s="37">
        <f>KonusmaVeri1!H51</f>
        <v>0</v>
      </c>
      <c r="H63" s="37">
        <f>KonusmaVeri1!I51</f>
        <v>0</v>
      </c>
      <c r="I63" s="37">
        <f>KonusmaVeri1!J51</f>
        <v>0</v>
      </c>
      <c r="J63" s="37">
        <f>KonusmaVeri1!K51</f>
        <v>0</v>
      </c>
      <c r="K63" s="37">
        <f>KonusmaVeri1!L51</f>
        <v>0</v>
      </c>
      <c r="L63" s="37">
        <f>KonusmaVeri1!M51</f>
        <v>0</v>
      </c>
      <c r="M63" s="37">
        <f>KonusmaVeri1!N51</f>
        <v>0</v>
      </c>
      <c r="N63" s="37">
        <f>KonusmaVeri1!O51</f>
        <v>0</v>
      </c>
      <c r="O63" s="36">
        <f>YDKEokul!F98</f>
        <v>0</v>
      </c>
      <c r="P63" s="34"/>
      <c r="Q63" s="34"/>
      <c r="R63" s="34"/>
      <c r="S63" s="34"/>
      <c r="T63" s="34"/>
      <c r="U63" s="34"/>
      <c r="V63" s="34"/>
      <c r="W63" s="34"/>
      <c r="X63" s="34"/>
      <c r="Y63" s="34"/>
      <c r="Z63" s="34"/>
      <c r="AA63" s="34"/>
    </row>
    <row r="64" spans="1:27" s="38" customFormat="1" ht="12" customHeight="1" x14ac:dyDescent="0.3">
      <c r="A64" s="34"/>
      <c r="B64" s="39">
        <v>48</v>
      </c>
      <c r="C64" s="44">
        <f>YDKEokul!B99</f>
        <v>0</v>
      </c>
      <c r="D64" s="44">
        <f>YDKEokul!C99</f>
        <v>0</v>
      </c>
      <c r="E64" s="41">
        <f>KonusmaVeri1!F52</f>
        <v>0</v>
      </c>
      <c r="F64" s="41">
        <f>KonusmaVeri1!G52</f>
        <v>0</v>
      </c>
      <c r="G64" s="41">
        <f>KonusmaVeri1!H52</f>
        <v>0</v>
      </c>
      <c r="H64" s="41">
        <f>KonusmaVeri1!I52</f>
        <v>0</v>
      </c>
      <c r="I64" s="41">
        <f>KonusmaVeri1!J52</f>
        <v>0</v>
      </c>
      <c r="J64" s="41">
        <f>KonusmaVeri1!K52</f>
        <v>0</v>
      </c>
      <c r="K64" s="41">
        <f>KonusmaVeri1!L52</f>
        <v>0</v>
      </c>
      <c r="L64" s="41">
        <f>KonusmaVeri1!M52</f>
        <v>0</v>
      </c>
      <c r="M64" s="41">
        <f>KonusmaVeri1!N52</f>
        <v>0</v>
      </c>
      <c r="N64" s="41">
        <f>KonusmaVeri1!O52</f>
        <v>0</v>
      </c>
      <c r="O64" s="40">
        <f>YDKEokul!F100</f>
        <v>0</v>
      </c>
      <c r="P64" s="34"/>
      <c r="Q64" s="34"/>
      <c r="R64" s="34"/>
      <c r="S64" s="34"/>
      <c r="T64" s="34"/>
      <c r="U64" s="34"/>
      <c r="V64" s="34"/>
      <c r="W64" s="34"/>
      <c r="X64" s="34"/>
      <c r="Y64" s="34"/>
      <c r="Z64" s="34"/>
      <c r="AA64" s="34"/>
    </row>
    <row r="65" spans="1:27" s="38" customFormat="1" ht="12" customHeight="1" x14ac:dyDescent="0.3">
      <c r="A65" s="34"/>
      <c r="B65" s="35">
        <v>49</v>
      </c>
      <c r="C65" s="43">
        <f>YDKEokul!B101</f>
        <v>0</v>
      </c>
      <c r="D65" s="43">
        <f>YDKEokul!C101</f>
        <v>0</v>
      </c>
      <c r="E65" s="37">
        <f>KonusmaVeri1!F53</f>
        <v>0</v>
      </c>
      <c r="F65" s="37">
        <f>KonusmaVeri1!G53</f>
        <v>0</v>
      </c>
      <c r="G65" s="37">
        <f>KonusmaVeri1!H53</f>
        <v>0</v>
      </c>
      <c r="H65" s="37">
        <f>KonusmaVeri1!I53</f>
        <v>0</v>
      </c>
      <c r="I65" s="37">
        <f>KonusmaVeri1!J53</f>
        <v>0</v>
      </c>
      <c r="J65" s="37">
        <f>KonusmaVeri1!K53</f>
        <v>0</v>
      </c>
      <c r="K65" s="37">
        <f>KonusmaVeri1!L53</f>
        <v>0</v>
      </c>
      <c r="L65" s="37">
        <f>KonusmaVeri1!M53</f>
        <v>0</v>
      </c>
      <c r="M65" s="37">
        <f>KonusmaVeri1!N53</f>
        <v>0</v>
      </c>
      <c r="N65" s="37">
        <f>KonusmaVeri1!O53</f>
        <v>0</v>
      </c>
      <c r="O65" s="36">
        <f>YDKEokul!F102</f>
        <v>0</v>
      </c>
      <c r="P65" s="34"/>
      <c r="Q65" s="34"/>
      <c r="R65" s="34"/>
      <c r="S65" s="34"/>
      <c r="T65" s="34"/>
      <c r="U65" s="34"/>
      <c r="V65" s="34"/>
      <c r="W65" s="34"/>
      <c r="X65" s="34"/>
      <c r="Y65" s="34"/>
      <c r="Z65" s="34"/>
      <c r="AA65" s="34"/>
    </row>
    <row r="66" spans="1:27" s="38" customFormat="1" ht="12" customHeight="1" x14ac:dyDescent="0.3">
      <c r="A66" s="34"/>
      <c r="B66" s="39">
        <v>50</v>
      </c>
      <c r="C66" s="44">
        <f>YDKEokul!B103</f>
        <v>0</v>
      </c>
      <c r="D66" s="44">
        <f>YDKEokul!C103</f>
        <v>0</v>
      </c>
      <c r="E66" s="41">
        <f>KonusmaVeri1!F54</f>
        <v>0</v>
      </c>
      <c r="F66" s="41">
        <f>KonusmaVeri1!G54</f>
        <v>0</v>
      </c>
      <c r="G66" s="41">
        <f>KonusmaVeri1!H54</f>
        <v>0</v>
      </c>
      <c r="H66" s="41">
        <f>KonusmaVeri1!I54</f>
        <v>0</v>
      </c>
      <c r="I66" s="41">
        <f>KonusmaVeri1!J54</f>
        <v>0</v>
      </c>
      <c r="J66" s="41">
        <f>KonusmaVeri1!K54</f>
        <v>0</v>
      </c>
      <c r="K66" s="41">
        <f>KonusmaVeri1!L54</f>
        <v>0</v>
      </c>
      <c r="L66" s="41">
        <f>KonusmaVeri1!M54</f>
        <v>0</v>
      </c>
      <c r="M66" s="41">
        <f>KonusmaVeri1!N54</f>
        <v>0</v>
      </c>
      <c r="N66" s="41">
        <f>KonusmaVeri1!O54</f>
        <v>0</v>
      </c>
      <c r="O66" s="40">
        <f>YDKEokul!F104</f>
        <v>0</v>
      </c>
      <c r="P66" s="34"/>
      <c r="Q66" s="34"/>
      <c r="R66" s="34"/>
      <c r="S66" s="34"/>
      <c r="T66" s="34"/>
      <c r="U66" s="34"/>
      <c r="V66" s="34"/>
      <c r="W66" s="34"/>
      <c r="X66" s="34"/>
      <c r="Y66" s="34"/>
      <c r="Z66" s="34"/>
      <c r="AA66" s="34"/>
    </row>
    <row r="67" spans="1:27" s="38" customFormat="1" ht="12" customHeight="1" x14ac:dyDescent="0.3">
      <c r="A67" s="34"/>
      <c r="B67" s="35">
        <v>51</v>
      </c>
      <c r="C67" s="43">
        <f>YDKEokul!B105</f>
        <v>0</v>
      </c>
      <c r="D67" s="43">
        <f>YDKEokul!C105</f>
        <v>0</v>
      </c>
      <c r="E67" s="37">
        <f>KonusmaVeri1!F55</f>
        <v>0</v>
      </c>
      <c r="F67" s="37">
        <f>KonusmaVeri1!G55</f>
        <v>0</v>
      </c>
      <c r="G67" s="37">
        <f>KonusmaVeri1!H55</f>
        <v>0</v>
      </c>
      <c r="H67" s="37">
        <f>KonusmaVeri1!I55</f>
        <v>0</v>
      </c>
      <c r="I67" s="37">
        <f>KonusmaVeri1!J55</f>
        <v>0</v>
      </c>
      <c r="J67" s="37">
        <f>KonusmaVeri1!K55</f>
        <v>0</v>
      </c>
      <c r="K67" s="37">
        <f>KonusmaVeri1!L55</f>
        <v>0</v>
      </c>
      <c r="L67" s="37">
        <f>KonusmaVeri1!M55</f>
        <v>0</v>
      </c>
      <c r="M67" s="37">
        <f>KonusmaVeri1!N55</f>
        <v>0</v>
      </c>
      <c r="N67" s="37">
        <f>KonusmaVeri1!O55</f>
        <v>0</v>
      </c>
      <c r="O67" s="36">
        <f>YDKEokul!F106</f>
        <v>0</v>
      </c>
      <c r="P67" s="34"/>
      <c r="Q67" s="34"/>
      <c r="R67" s="34"/>
      <c r="S67" s="34"/>
      <c r="T67" s="34"/>
      <c r="U67" s="34"/>
      <c r="V67" s="34"/>
      <c r="W67" s="34"/>
      <c r="X67" s="34"/>
      <c r="Y67" s="34"/>
      <c r="Z67" s="34"/>
      <c r="AA67" s="34"/>
    </row>
    <row r="68" spans="1:27" s="38" customFormat="1" ht="12" customHeight="1" x14ac:dyDescent="0.3">
      <c r="A68" s="34"/>
      <c r="B68" s="39">
        <v>52</v>
      </c>
      <c r="C68" s="44">
        <f>YDKEokul!B107</f>
        <v>0</v>
      </c>
      <c r="D68" s="44">
        <f>YDKEokul!C107</f>
        <v>0</v>
      </c>
      <c r="E68" s="41">
        <f>KonusmaVeri1!F56</f>
        <v>0</v>
      </c>
      <c r="F68" s="41">
        <f>KonusmaVeri1!G56</f>
        <v>0</v>
      </c>
      <c r="G68" s="41">
        <f>KonusmaVeri1!H56</f>
        <v>0</v>
      </c>
      <c r="H68" s="41">
        <f>KonusmaVeri1!I56</f>
        <v>0</v>
      </c>
      <c r="I68" s="41">
        <f>KonusmaVeri1!J56</f>
        <v>0</v>
      </c>
      <c r="J68" s="41">
        <f>KonusmaVeri1!K56</f>
        <v>0</v>
      </c>
      <c r="K68" s="41">
        <f>KonusmaVeri1!L56</f>
        <v>0</v>
      </c>
      <c r="L68" s="41">
        <f>KonusmaVeri1!M56</f>
        <v>0</v>
      </c>
      <c r="M68" s="41">
        <f>KonusmaVeri1!N56</f>
        <v>0</v>
      </c>
      <c r="N68" s="41">
        <f>KonusmaVeri1!O56</f>
        <v>0</v>
      </c>
      <c r="O68" s="40">
        <f>YDKEokul!F108</f>
        <v>0</v>
      </c>
      <c r="P68" s="34"/>
      <c r="Q68" s="34"/>
      <c r="R68" s="34"/>
      <c r="S68" s="34"/>
      <c r="T68" s="34"/>
      <c r="U68" s="34"/>
      <c r="V68" s="34"/>
      <c r="W68" s="34"/>
      <c r="X68" s="34"/>
      <c r="Y68" s="34"/>
      <c r="Z68" s="34"/>
      <c r="AA68" s="34"/>
    </row>
    <row r="69" spans="1:27" s="38" customFormat="1" ht="12" customHeight="1" x14ac:dyDescent="0.3">
      <c r="A69" s="34"/>
      <c r="B69" s="35">
        <v>53</v>
      </c>
      <c r="C69" s="43">
        <f>YDKEokul!B109</f>
        <v>0</v>
      </c>
      <c r="D69" s="43">
        <f>YDKEokul!C109</f>
        <v>0</v>
      </c>
      <c r="E69" s="37">
        <f>KonusmaVeri1!F57</f>
        <v>0</v>
      </c>
      <c r="F69" s="37">
        <f>KonusmaVeri1!G57</f>
        <v>0</v>
      </c>
      <c r="G69" s="37">
        <f>KonusmaVeri1!H57</f>
        <v>0</v>
      </c>
      <c r="H69" s="37">
        <f>KonusmaVeri1!I57</f>
        <v>0</v>
      </c>
      <c r="I69" s="37">
        <f>KonusmaVeri1!J57</f>
        <v>0</v>
      </c>
      <c r="J69" s="37">
        <f>KonusmaVeri1!K57</f>
        <v>0</v>
      </c>
      <c r="K69" s="37">
        <f>KonusmaVeri1!L57</f>
        <v>0</v>
      </c>
      <c r="L69" s="37">
        <f>KonusmaVeri1!M57</f>
        <v>0</v>
      </c>
      <c r="M69" s="37">
        <f>KonusmaVeri1!N57</f>
        <v>0</v>
      </c>
      <c r="N69" s="37">
        <f>KonusmaVeri1!O57</f>
        <v>0</v>
      </c>
      <c r="O69" s="36">
        <f>YDKEokul!F110</f>
        <v>0</v>
      </c>
      <c r="P69" s="34"/>
      <c r="Q69" s="34"/>
      <c r="R69" s="34"/>
      <c r="S69" s="34"/>
      <c r="T69" s="34"/>
      <c r="U69" s="34"/>
      <c r="V69" s="34"/>
      <c r="W69" s="34"/>
      <c r="X69" s="34"/>
      <c r="Y69" s="34"/>
      <c r="Z69" s="34"/>
      <c r="AA69" s="34"/>
    </row>
    <row r="70" spans="1:27" s="38" customFormat="1" ht="12" customHeight="1" x14ac:dyDescent="0.3">
      <c r="A70" s="34"/>
      <c r="B70" s="39">
        <v>54</v>
      </c>
      <c r="C70" s="44">
        <f>YDKEokul!B111</f>
        <v>0</v>
      </c>
      <c r="D70" s="44">
        <f>YDKEokul!C111</f>
        <v>0</v>
      </c>
      <c r="E70" s="41">
        <f>KonusmaVeri1!F58</f>
        <v>0</v>
      </c>
      <c r="F70" s="41">
        <f>KonusmaVeri1!G58</f>
        <v>0</v>
      </c>
      <c r="G70" s="41">
        <f>KonusmaVeri1!H58</f>
        <v>0</v>
      </c>
      <c r="H70" s="41">
        <f>KonusmaVeri1!I58</f>
        <v>0</v>
      </c>
      <c r="I70" s="41">
        <f>KonusmaVeri1!J58</f>
        <v>0</v>
      </c>
      <c r="J70" s="41">
        <f>KonusmaVeri1!K58</f>
        <v>0</v>
      </c>
      <c r="K70" s="41">
        <f>KonusmaVeri1!L58</f>
        <v>0</v>
      </c>
      <c r="L70" s="41">
        <f>KonusmaVeri1!M58</f>
        <v>0</v>
      </c>
      <c r="M70" s="41">
        <f>KonusmaVeri1!N58</f>
        <v>0</v>
      </c>
      <c r="N70" s="41">
        <f>KonusmaVeri1!O58</f>
        <v>0</v>
      </c>
      <c r="O70" s="40">
        <f>YDKEokul!F112</f>
        <v>0</v>
      </c>
      <c r="P70" s="34"/>
      <c r="Q70" s="34"/>
      <c r="R70" s="34"/>
      <c r="S70" s="34"/>
      <c r="T70" s="34"/>
      <c r="U70" s="34"/>
      <c r="V70" s="34"/>
      <c r="W70" s="34"/>
      <c r="X70" s="34"/>
      <c r="Y70" s="34"/>
      <c r="Z70" s="34"/>
      <c r="AA70" s="34"/>
    </row>
    <row r="71" spans="1:27" s="38" customFormat="1" ht="12" customHeight="1" x14ac:dyDescent="0.3">
      <c r="A71" s="34"/>
      <c r="B71" s="35">
        <v>55</v>
      </c>
      <c r="C71" s="43">
        <f>YDKEokul!B113</f>
        <v>0</v>
      </c>
      <c r="D71" s="43">
        <f>YDKEokul!C113</f>
        <v>0</v>
      </c>
      <c r="E71" s="37">
        <f>KonusmaVeri1!F59</f>
        <v>0</v>
      </c>
      <c r="F71" s="37">
        <f>KonusmaVeri1!G59</f>
        <v>0</v>
      </c>
      <c r="G71" s="37">
        <f>KonusmaVeri1!H59</f>
        <v>0</v>
      </c>
      <c r="H71" s="37">
        <f>KonusmaVeri1!I59</f>
        <v>0</v>
      </c>
      <c r="I71" s="37">
        <f>KonusmaVeri1!J59</f>
        <v>0</v>
      </c>
      <c r="J71" s="37">
        <f>KonusmaVeri1!K59</f>
        <v>0</v>
      </c>
      <c r="K71" s="37">
        <f>KonusmaVeri1!L59</f>
        <v>0</v>
      </c>
      <c r="L71" s="37">
        <f>KonusmaVeri1!M59</f>
        <v>0</v>
      </c>
      <c r="M71" s="37">
        <f>KonusmaVeri1!N59</f>
        <v>0</v>
      </c>
      <c r="N71" s="37">
        <f>KonusmaVeri1!O59</f>
        <v>0</v>
      </c>
      <c r="O71" s="36">
        <f>YDKEokul!F114</f>
        <v>0</v>
      </c>
      <c r="P71" s="34"/>
      <c r="Q71" s="34"/>
      <c r="R71" s="34"/>
      <c r="S71" s="34"/>
      <c r="T71" s="34"/>
      <c r="U71" s="34"/>
      <c r="V71" s="34"/>
      <c r="W71" s="34"/>
      <c r="X71" s="34"/>
      <c r="Y71" s="34"/>
      <c r="Z71" s="34"/>
      <c r="AA71" s="34"/>
    </row>
    <row r="72" spans="1:27" ht="21.75" customHeight="1" x14ac:dyDescent="0.3">
      <c r="C72" s="89"/>
      <c r="D72" s="89"/>
      <c r="E72" s="89"/>
      <c r="F72" s="89"/>
    </row>
    <row r="73" spans="1:27" ht="21.75" customHeight="1" x14ac:dyDescent="0.3">
      <c r="C73" s="87"/>
      <c r="D73" s="87"/>
      <c r="E73" s="87"/>
      <c r="F73" s="87"/>
    </row>
    <row r="74" spans="1:27" x14ac:dyDescent="0.3">
      <c r="C74" s="87"/>
      <c r="D74" s="87"/>
      <c r="E74" s="87"/>
      <c r="F74" s="87"/>
    </row>
    <row r="75" spans="1:27" x14ac:dyDescent="0.3">
      <c r="C75" s="138">
        <f>Anasayfa!E11</f>
        <v>0</v>
      </c>
      <c r="D75" s="138"/>
      <c r="E75" s="138"/>
      <c r="F75" s="138"/>
      <c r="J75" s="87" t="str">
        <f>Anasayfa!E8</f>
        <v>ALİ ERDOĞAN</v>
      </c>
      <c r="K75" s="87"/>
      <c r="L75" s="87"/>
      <c r="M75" s="87"/>
      <c r="N75" s="87"/>
    </row>
    <row r="76" spans="1:27" x14ac:dyDescent="0.3">
      <c r="C76" s="139">
        <f>Anasayfa!E12</f>
        <v>0</v>
      </c>
      <c r="D76" s="139"/>
      <c r="E76" s="139"/>
      <c r="F76" s="139"/>
      <c r="J76" s="88" t="str">
        <f>Anasayfa!E9</f>
        <v>OKUL MÜDÜRÜ</v>
      </c>
      <c r="K76" s="88"/>
      <c r="L76" s="88"/>
      <c r="M76" s="88"/>
      <c r="N76" s="88"/>
    </row>
    <row r="77" spans="1:27" x14ac:dyDescent="0.3">
      <c r="C77" s="87"/>
      <c r="D77" s="87"/>
      <c r="E77" s="87"/>
      <c r="F77" s="87"/>
    </row>
  </sheetData>
  <mergeCells count="27">
    <mergeCell ref="C77:F77"/>
    <mergeCell ref="E4:N5"/>
    <mergeCell ref="J75:N75"/>
    <mergeCell ref="J76:N76"/>
    <mergeCell ref="C74:F74"/>
    <mergeCell ref="C75:F75"/>
    <mergeCell ref="C76:F76"/>
    <mergeCell ref="M6:M16"/>
    <mergeCell ref="N6:N16"/>
    <mergeCell ref="C72:F72"/>
    <mergeCell ref="C73:F73"/>
    <mergeCell ref="K6:K16"/>
    <mergeCell ref="L6:L16"/>
    <mergeCell ref="C6:D6"/>
    <mergeCell ref="E6:E16"/>
    <mergeCell ref="F6:F16"/>
    <mergeCell ref="G6:G16"/>
    <mergeCell ref="H6:H16"/>
    <mergeCell ref="I6:I16"/>
    <mergeCell ref="J6:J16"/>
    <mergeCell ref="B1:O1"/>
    <mergeCell ref="B2:O2"/>
    <mergeCell ref="B3:O3"/>
    <mergeCell ref="B4:B6"/>
    <mergeCell ref="C4:D5"/>
    <mergeCell ref="O4:O16"/>
    <mergeCell ref="B7:B15"/>
  </mergeCells>
  <phoneticPr fontId="21" type="noConversion"/>
  <pageMargins left="0.7" right="0.7" top="0.75" bottom="0.75" header="0.3" footer="0.3"/>
  <pageSetup paperSize="9" scale="75"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20CBA-DF5F-4141-A613-B553D43A657A}">
  <sheetPr>
    <tabColor rgb="FFC00000"/>
  </sheetPr>
  <dimension ref="A1:AA77"/>
  <sheetViews>
    <sheetView showZeros="0" workbookViewId="0"/>
  </sheetViews>
  <sheetFormatPr defaultRowHeight="14.4" x14ac:dyDescent="0.3"/>
  <cols>
    <col min="1" max="1" width="18.88671875" customWidth="1"/>
    <col min="2" max="2" width="4.6640625" customWidth="1"/>
    <col min="3" max="3" width="4.44140625" customWidth="1"/>
    <col min="4" max="4" width="19.33203125" customWidth="1"/>
    <col min="5" max="14" width="7.77734375" customWidth="1"/>
    <col min="15" max="15" width="5.5546875" customWidth="1"/>
  </cols>
  <sheetData>
    <row r="1" spans="1:27" ht="37.5" customHeight="1" x14ac:dyDescent="0.3">
      <c r="A1" s="20"/>
      <c r="B1" s="85" t="s">
        <v>64</v>
      </c>
      <c r="C1" s="86"/>
      <c r="D1" s="86"/>
      <c r="E1" s="86"/>
      <c r="F1" s="86"/>
      <c r="G1" s="86"/>
      <c r="H1" s="86"/>
      <c r="I1" s="86"/>
      <c r="J1" s="86"/>
      <c r="K1" s="86"/>
      <c r="L1" s="86"/>
      <c r="M1" s="86"/>
      <c r="N1" s="86"/>
      <c r="O1" s="86"/>
      <c r="P1" s="20"/>
      <c r="Q1" s="20"/>
      <c r="R1" s="20"/>
      <c r="S1" s="20"/>
      <c r="T1" s="20"/>
      <c r="U1" s="20"/>
      <c r="V1" s="20"/>
      <c r="W1" s="20"/>
      <c r="X1" s="20"/>
      <c r="Y1" s="20"/>
      <c r="Z1" s="20"/>
      <c r="AA1" s="20"/>
    </row>
    <row r="2" spans="1:27" x14ac:dyDescent="0.3">
      <c r="A2" s="20"/>
      <c r="B2" s="108" t="str">
        <f>CONCATENATE(Anasayfa!E5,"  ","EĞİTİM ÖĞRETİM YILI"," ",Anasayfa!E7)</f>
        <v>2024-2025  EĞİTİM ÖĞRETİM YILI BAHÇE ANADOLU İMAM HATİP LİSESİ</v>
      </c>
      <c r="C2" s="109"/>
      <c r="D2" s="109"/>
      <c r="E2" s="109"/>
      <c r="F2" s="109"/>
      <c r="G2" s="109"/>
      <c r="H2" s="109"/>
      <c r="I2" s="109"/>
      <c r="J2" s="109"/>
      <c r="K2" s="109"/>
      <c r="L2" s="109"/>
      <c r="M2" s="109"/>
      <c r="N2" s="109"/>
      <c r="O2" s="110"/>
      <c r="P2" s="20"/>
      <c r="Q2" s="20"/>
      <c r="R2" s="20"/>
      <c r="S2" s="20"/>
      <c r="T2" s="20"/>
      <c r="U2" s="20"/>
      <c r="V2" s="20"/>
      <c r="W2" s="20"/>
      <c r="X2" s="20"/>
      <c r="Y2" s="20"/>
      <c r="Z2" s="20"/>
      <c r="AA2" s="20"/>
    </row>
    <row r="3" spans="1:27" x14ac:dyDescent="0.3">
      <c r="A3" s="20"/>
      <c r="B3" s="108" t="str">
        <f>CONCATENATE(Anasayfa!E10," ","DERSİ"," ",Anasayfa!H6," ","2. KONUŞMA SINAVI ÖLÇEĞİ")</f>
        <v xml:space="preserve"> DERSİ 2.DÖNEM 2. KONUŞMA SINAVI ÖLÇEĞİ</v>
      </c>
      <c r="C3" s="109"/>
      <c r="D3" s="109"/>
      <c r="E3" s="109"/>
      <c r="F3" s="109"/>
      <c r="G3" s="109"/>
      <c r="H3" s="109"/>
      <c r="I3" s="109"/>
      <c r="J3" s="109"/>
      <c r="K3" s="109"/>
      <c r="L3" s="109"/>
      <c r="M3" s="109"/>
      <c r="N3" s="109"/>
      <c r="O3" s="110"/>
      <c r="P3" s="20"/>
      <c r="Q3" s="20"/>
      <c r="R3" s="20"/>
      <c r="S3" s="20"/>
      <c r="T3" s="20"/>
      <c r="U3" s="20"/>
      <c r="V3" s="20"/>
      <c r="W3" s="20"/>
      <c r="X3" s="20"/>
      <c r="Y3" s="20"/>
      <c r="Z3" s="20"/>
      <c r="AA3" s="20"/>
    </row>
    <row r="4" spans="1:27" ht="15" customHeight="1" x14ac:dyDescent="0.3">
      <c r="A4" s="20"/>
      <c r="B4" s="111" t="s">
        <v>62</v>
      </c>
      <c r="C4" s="97">
        <f>Anasayfa!E13</f>
        <v>0</v>
      </c>
      <c r="D4" s="98"/>
      <c r="E4" s="134" t="str">
        <f>KonuşmaÖlçüt!B4</f>
        <v>ÖĞRENCİDE GÖZLENECEK KAZANIMLAR</v>
      </c>
      <c r="F4" s="135"/>
      <c r="G4" s="135"/>
      <c r="H4" s="135"/>
      <c r="I4" s="135"/>
      <c r="J4" s="135"/>
      <c r="K4" s="135"/>
      <c r="L4" s="135"/>
      <c r="M4" s="135"/>
      <c r="N4" s="135"/>
      <c r="O4" s="117" t="s">
        <v>91</v>
      </c>
      <c r="P4" s="20"/>
      <c r="Q4" s="20"/>
      <c r="R4" s="20"/>
      <c r="S4" s="20"/>
      <c r="T4" s="20"/>
      <c r="U4" s="20"/>
      <c r="V4" s="20"/>
      <c r="W4" s="20"/>
      <c r="X4" s="20"/>
      <c r="Y4" s="20"/>
      <c r="Z4" s="20"/>
      <c r="AA4" s="20"/>
    </row>
    <row r="5" spans="1:27" ht="14.4" customHeight="1" x14ac:dyDescent="0.3">
      <c r="A5" s="20"/>
      <c r="B5" s="112"/>
      <c r="C5" s="99"/>
      <c r="D5" s="100"/>
      <c r="E5" s="136"/>
      <c r="F5" s="137"/>
      <c r="G5" s="137"/>
      <c r="H5" s="137"/>
      <c r="I5" s="137"/>
      <c r="J5" s="137"/>
      <c r="K5" s="137"/>
      <c r="L5" s="137"/>
      <c r="M5" s="137"/>
      <c r="N5" s="137"/>
      <c r="O5" s="118"/>
      <c r="P5" s="20"/>
      <c r="Q5" s="20"/>
      <c r="R5" s="20"/>
      <c r="S5" s="20"/>
      <c r="T5" s="20"/>
      <c r="U5" s="20"/>
      <c r="V5" s="20"/>
      <c r="W5" s="20"/>
      <c r="X5" s="20"/>
      <c r="Y5" s="20"/>
      <c r="Z5" s="20"/>
      <c r="AA5" s="20"/>
    </row>
    <row r="6" spans="1:27" ht="15.75" customHeight="1" x14ac:dyDescent="0.3">
      <c r="A6" s="20"/>
      <c r="B6" s="113"/>
      <c r="C6" s="101" t="s">
        <v>63</v>
      </c>
      <c r="D6" s="102"/>
      <c r="E6" s="131" t="str">
        <f>KonuşmaÖlçüt!D4</f>
        <v>Konuşma öncesinde hazırlık yapar.</v>
      </c>
      <c r="F6" s="131" t="str">
        <f>KonuşmaÖlçüt!D5</f>
        <v>Konuşmasına uygun ifadelerle başlar ve konuşmayı bitirir.</v>
      </c>
      <c r="G6" s="131" t="str">
        <f>KonuşmaÖlçüt!D6</f>
        <v>Konuşmada beden dilini etkili bir şekilde kullanır.</v>
      </c>
      <c r="H6" s="131" t="str">
        <f>KonuşmaÖlçüt!D7</f>
        <v>Kelimeleri anlamına uygun bir şekilde kullanır.</v>
      </c>
      <c r="I6" s="131" t="str">
        <f>KonuşmaÖlçüt!D8</f>
        <v>Geçiş ve bağlantı ifadelerini kullanır.</v>
      </c>
      <c r="J6" s="131" t="str">
        <f>KonuşmaÖlçüt!D9</f>
        <v>İşitilebilir bir ses tonuyla konuşur.</v>
      </c>
      <c r="K6" s="131" t="str">
        <f>KonuşmaÖlçüt!D10</f>
        <v>Konuşmasını bütünlük ve tutarlılık içinde sürdürür.</v>
      </c>
      <c r="L6" s="131" t="str">
        <f>KonuşmaÖlçüt!D11</f>
        <v>Gereksiz seslerden ve tekrardan kaçınır.</v>
      </c>
      <c r="M6" s="131" t="str">
        <f>KonuşmaÖlçüt!D12</f>
        <v>Konuşmasını verilen süre içinde tamamlar.</v>
      </c>
      <c r="N6" s="131" t="str">
        <f>KonuşmaÖlçüt!D13</f>
        <v>Konuşması boyunca nezaket kurallarına uyar.</v>
      </c>
      <c r="O6" s="118"/>
      <c r="P6" s="20"/>
      <c r="Q6" s="20"/>
      <c r="R6" s="20"/>
      <c r="S6" s="20"/>
      <c r="T6" s="20"/>
      <c r="U6" s="20"/>
      <c r="V6" s="20"/>
      <c r="W6" s="20"/>
      <c r="X6" s="20"/>
      <c r="Y6" s="20"/>
      <c r="Z6" s="20"/>
      <c r="AA6" s="20"/>
    </row>
    <row r="7" spans="1:27" ht="14.4" customHeight="1" x14ac:dyDescent="0.3">
      <c r="A7" s="20"/>
      <c r="B7" s="123" t="s">
        <v>56</v>
      </c>
      <c r="E7" s="132"/>
      <c r="F7" s="132"/>
      <c r="G7" s="132"/>
      <c r="H7" s="132"/>
      <c r="I7" s="132"/>
      <c r="J7" s="132"/>
      <c r="K7" s="132"/>
      <c r="L7" s="132"/>
      <c r="M7" s="132"/>
      <c r="N7" s="132"/>
      <c r="O7" s="118"/>
      <c r="P7" s="20"/>
      <c r="Q7" s="20"/>
      <c r="R7" s="20"/>
      <c r="S7" s="20"/>
      <c r="T7" s="20"/>
      <c r="U7" s="20"/>
      <c r="V7" s="20"/>
      <c r="W7" s="20"/>
      <c r="X7" s="20"/>
      <c r="Y7" s="20"/>
      <c r="Z7" s="20"/>
      <c r="AA7" s="20"/>
    </row>
    <row r="8" spans="1:27" x14ac:dyDescent="0.3">
      <c r="A8" s="20"/>
      <c r="B8" s="94"/>
      <c r="E8" s="132"/>
      <c r="F8" s="132"/>
      <c r="G8" s="132"/>
      <c r="H8" s="132"/>
      <c r="I8" s="132"/>
      <c r="J8" s="132"/>
      <c r="K8" s="132"/>
      <c r="L8" s="132"/>
      <c r="M8" s="132"/>
      <c r="N8" s="132"/>
      <c r="O8" s="118"/>
      <c r="P8" s="20"/>
      <c r="Q8" s="20"/>
      <c r="R8" s="20"/>
      <c r="S8" s="20"/>
      <c r="T8" s="20"/>
      <c r="U8" s="20"/>
      <c r="V8" s="20"/>
      <c r="W8" s="20"/>
      <c r="X8" s="20"/>
      <c r="Y8" s="20"/>
      <c r="Z8" s="20"/>
      <c r="AA8" s="20"/>
    </row>
    <row r="9" spans="1:27" x14ac:dyDescent="0.3">
      <c r="A9" s="20"/>
      <c r="B9" s="94"/>
      <c r="C9" s="26">
        <v>1</v>
      </c>
      <c r="D9" s="27" t="s">
        <v>57</v>
      </c>
      <c r="E9" s="132"/>
      <c r="F9" s="132"/>
      <c r="G9" s="132"/>
      <c r="H9" s="132"/>
      <c r="I9" s="132"/>
      <c r="J9" s="132"/>
      <c r="K9" s="132"/>
      <c r="L9" s="132"/>
      <c r="M9" s="132"/>
      <c r="N9" s="132"/>
      <c r="O9" s="118"/>
      <c r="P9" s="20"/>
      <c r="Q9" s="20"/>
      <c r="R9" s="20"/>
      <c r="S9" s="20"/>
      <c r="T9" s="20"/>
      <c r="U9" s="20"/>
      <c r="V9" s="20"/>
      <c r="W9" s="20"/>
      <c r="X9" s="20"/>
      <c r="Y9" s="20"/>
      <c r="Z9" s="20"/>
      <c r="AA9" s="20"/>
    </row>
    <row r="10" spans="1:27" x14ac:dyDescent="0.3">
      <c r="A10" s="20"/>
      <c r="B10" s="94"/>
      <c r="C10" s="26">
        <v>2</v>
      </c>
      <c r="D10" s="27" t="s">
        <v>58</v>
      </c>
      <c r="E10" s="132"/>
      <c r="F10" s="132"/>
      <c r="G10" s="132"/>
      <c r="H10" s="132"/>
      <c r="I10" s="132"/>
      <c r="J10" s="132"/>
      <c r="K10" s="132"/>
      <c r="L10" s="132"/>
      <c r="M10" s="132"/>
      <c r="N10" s="132"/>
      <c r="O10" s="118"/>
      <c r="P10" s="20"/>
      <c r="Q10" s="20"/>
      <c r="R10" s="20"/>
      <c r="S10" s="20"/>
      <c r="T10" s="20"/>
      <c r="U10" s="20"/>
      <c r="V10" s="20"/>
      <c r="W10" s="20"/>
      <c r="X10" s="20"/>
      <c r="Y10" s="20"/>
      <c r="Z10" s="20"/>
      <c r="AA10" s="20"/>
    </row>
    <row r="11" spans="1:27" x14ac:dyDescent="0.3">
      <c r="A11" s="20"/>
      <c r="B11" s="94"/>
      <c r="C11" s="26">
        <v>3</v>
      </c>
      <c r="D11" s="27" t="s">
        <v>59</v>
      </c>
      <c r="E11" s="132"/>
      <c r="F11" s="132"/>
      <c r="G11" s="132"/>
      <c r="H11" s="132"/>
      <c r="I11" s="132"/>
      <c r="J11" s="132"/>
      <c r="K11" s="132"/>
      <c r="L11" s="132"/>
      <c r="M11" s="132"/>
      <c r="N11" s="132"/>
      <c r="O11" s="118"/>
      <c r="P11" s="20"/>
      <c r="Q11" s="20"/>
      <c r="R11" s="20"/>
      <c r="S11" s="20"/>
      <c r="T11" s="20"/>
      <c r="U11" s="20"/>
      <c r="V11" s="20"/>
      <c r="W11" s="20"/>
      <c r="X11" s="20"/>
      <c r="Y11" s="20"/>
      <c r="Z11" s="20"/>
      <c r="AA11" s="20"/>
    </row>
    <row r="12" spans="1:27" x14ac:dyDescent="0.3">
      <c r="A12" s="20"/>
      <c r="B12" s="94"/>
      <c r="C12" s="26">
        <v>4</v>
      </c>
      <c r="D12" s="27" t="s">
        <v>60</v>
      </c>
      <c r="E12" s="132"/>
      <c r="F12" s="132"/>
      <c r="G12" s="132"/>
      <c r="H12" s="132"/>
      <c r="I12" s="132"/>
      <c r="J12" s="132"/>
      <c r="K12" s="132"/>
      <c r="L12" s="132"/>
      <c r="M12" s="132"/>
      <c r="N12" s="132"/>
      <c r="O12" s="118"/>
      <c r="P12" s="20"/>
      <c r="Q12" s="20"/>
      <c r="R12" s="20"/>
      <c r="S12" s="20"/>
      <c r="T12" s="20"/>
      <c r="U12" s="20"/>
      <c r="V12" s="20"/>
      <c r="W12" s="20"/>
      <c r="X12" s="20"/>
      <c r="Y12" s="20"/>
      <c r="Z12" s="20"/>
      <c r="AA12" s="20"/>
    </row>
    <row r="13" spans="1:27" x14ac:dyDescent="0.3">
      <c r="A13" s="20"/>
      <c r="B13" s="94"/>
      <c r="C13" s="26">
        <v>5</v>
      </c>
      <c r="D13" s="27" t="s">
        <v>61</v>
      </c>
      <c r="E13" s="132"/>
      <c r="F13" s="132"/>
      <c r="G13" s="132"/>
      <c r="H13" s="132"/>
      <c r="I13" s="132"/>
      <c r="J13" s="132"/>
      <c r="K13" s="132"/>
      <c r="L13" s="132"/>
      <c r="M13" s="132"/>
      <c r="N13" s="132"/>
      <c r="O13" s="118"/>
      <c r="P13" s="20"/>
      <c r="Q13" s="20"/>
      <c r="R13" s="20"/>
      <c r="S13" s="20"/>
      <c r="T13" s="20"/>
      <c r="U13" s="20"/>
      <c r="V13" s="20"/>
      <c r="W13" s="20"/>
      <c r="X13" s="20"/>
      <c r="Y13" s="20"/>
      <c r="Z13" s="20"/>
      <c r="AA13" s="20"/>
    </row>
    <row r="14" spans="1:27" x14ac:dyDescent="0.3">
      <c r="A14" s="20"/>
      <c r="B14" s="94"/>
      <c r="D14" s="21"/>
      <c r="E14" s="132"/>
      <c r="F14" s="132"/>
      <c r="G14" s="132"/>
      <c r="H14" s="132"/>
      <c r="I14" s="132"/>
      <c r="J14" s="132"/>
      <c r="K14" s="132"/>
      <c r="L14" s="132"/>
      <c r="M14" s="132"/>
      <c r="N14" s="132"/>
      <c r="O14" s="118"/>
      <c r="P14" s="20"/>
      <c r="Q14" s="20"/>
      <c r="R14" s="20"/>
      <c r="S14" s="20"/>
      <c r="T14" s="20"/>
      <c r="U14" s="20"/>
      <c r="V14" s="20"/>
      <c r="W14" s="20"/>
      <c r="X14" s="20"/>
      <c r="Y14" s="20"/>
      <c r="Z14" s="20"/>
      <c r="AA14" s="20"/>
    </row>
    <row r="15" spans="1:27" x14ac:dyDescent="0.3">
      <c r="A15" s="20"/>
      <c r="B15" s="95"/>
      <c r="C15" s="22"/>
      <c r="D15" s="23"/>
      <c r="E15" s="132"/>
      <c r="F15" s="132"/>
      <c r="G15" s="132"/>
      <c r="H15" s="132"/>
      <c r="I15" s="132"/>
      <c r="J15" s="132"/>
      <c r="K15" s="132"/>
      <c r="L15" s="132"/>
      <c r="M15" s="132"/>
      <c r="N15" s="132"/>
      <c r="O15" s="118"/>
      <c r="P15" s="20"/>
      <c r="Q15" s="20"/>
      <c r="R15" s="20"/>
      <c r="S15" s="20"/>
      <c r="T15" s="20"/>
      <c r="U15" s="20"/>
      <c r="V15" s="20"/>
      <c r="W15" s="20"/>
      <c r="X15" s="20"/>
      <c r="Y15" s="20"/>
      <c r="Z15" s="20"/>
      <c r="AA15" s="20"/>
    </row>
    <row r="16" spans="1:27" x14ac:dyDescent="0.3">
      <c r="A16" s="20"/>
      <c r="B16" s="28" t="s">
        <v>51</v>
      </c>
      <c r="C16" s="28" t="s">
        <v>52</v>
      </c>
      <c r="D16" s="28" t="s">
        <v>53</v>
      </c>
      <c r="E16" s="133"/>
      <c r="F16" s="133"/>
      <c r="G16" s="133"/>
      <c r="H16" s="133"/>
      <c r="I16" s="133"/>
      <c r="J16" s="133"/>
      <c r="K16" s="133"/>
      <c r="L16" s="133"/>
      <c r="M16" s="133"/>
      <c r="N16" s="133"/>
      <c r="O16" s="119"/>
      <c r="P16" s="20"/>
      <c r="Q16" s="20"/>
      <c r="R16" s="20"/>
      <c r="S16" s="20"/>
      <c r="T16" s="20"/>
      <c r="U16" s="20"/>
      <c r="V16" s="20"/>
      <c r="W16" s="20"/>
      <c r="X16" s="20"/>
      <c r="Y16" s="20"/>
      <c r="Z16" s="20"/>
      <c r="AA16" s="20"/>
    </row>
    <row r="17" spans="1:27" s="38" customFormat="1" ht="12" customHeight="1" x14ac:dyDescent="0.3">
      <c r="A17" s="34"/>
      <c r="B17" s="35">
        <v>1</v>
      </c>
      <c r="C17" s="43">
        <f>YDKEokul!B5</f>
        <v>0</v>
      </c>
      <c r="D17" s="43">
        <f>YDKEokul!C5</f>
        <v>0</v>
      </c>
      <c r="E17" s="37">
        <f>KonusmaVeri2!F5</f>
        <v>0</v>
      </c>
      <c r="F17" s="37">
        <f>KonusmaVeri2!G5</f>
        <v>0</v>
      </c>
      <c r="G17" s="37">
        <f>KonusmaVeri2!H5</f>
        <v>0</v>
      </c>
      <c r="H17" s="37">
        <f>KonusmaVeri2!I5</f>
        <v>0</v>
      </c>
      <c r="I17" s="37">
        <f>KonusmaVeri2!J5</f>
        <v>0</v>
      </c>
      <c r="J17" s="37">
        <f>KonusmaVeri2!K5</f>
        <v>0</v>
      </c>
      <c r="K17" s="37">
        <f>KonusmaVeri2!L5</f>
        <v>0</v>
      </c>
      <c r="L17" s="37">
        <f>KonusmaVeri2!M5</f>
        <v>0</v>
      </c>
      <c r="M17" s="37">
        <f>KonusmaVeri2!N5</f>
        <v>0</v>
      </c>
      <c r="N17" s="37">
        <f>KonusmaVeri2!O5</f>
        <v>0</v>
      </c>
      <c r="O17" s="36">
        <f>YDKEokul!J6</f>
        <v>0</v>
      </c>
      <c r="P17" s="34"/>
      <c r="Q17" s="34"/>
      <c r="R17" s="34"/>
      <c r="S17" s="34"/>
      <c r="T17" s="34"/>
      <c r="U17" s="34"/>
      <c r="V17" s="34"/>
      <c r="W17" s="34"/>
      <c r="X17" s="34"/>
      <c r="Y17" s="34"/>
      <c r="Z17" s="34"/>
      <c r="AA17" s="34"/>
    </row>
    <row r="18" spans="1:27" s="38" customFormat="1" ht="12" customHeight="1" x14ac:dyDescent="0.3">
      <c r="A18" s="34"/>
      <c r="B18" s="39">
        <v>2</v>
      </c>
      <c r="C18" s="44">
        <f>YDKEokul!B7</f>
        <v>0</v>
      </c>
      <c r="D18" s="44">
        <f>YDKEokul!C7</f>
        <v>0</v>
      </c>
      <c r="E18" s="41">
        <f>KonusmaVeri2!F6</f>
        <v>0</v>
      </c>
      <c r="F18" s="41">
        <f>KonusmaVeri2!G6</f>
        <v>0</v>
      </c>
      <c r="G18" s="41">
        <f>KonusmaVeri2!H6</f>
        <v>0</v>
      </c>
      <c r="H18" s="41">
        <f>KonusmaVeri2!I6</f>
        <v>0</v>
      </c>
      <c r="I18" s="41">
        <f>KonusmaVeri2!J6</f>
        <v>0</v>
      </c>
      <c r="J18" s="41">
        <f>KonusmaVeri2!K6</f>
        <v>0</v>
      </c>
      <c r="K18" s="41">
        <f>KonusmaVeri2!L6</f>
        <v>0</v>
      </c>
      <c r="L18" s="41">
        <f>KonusmaVeri2!M6</f>
        <v>0</v>
      </c>
      <c r="M18" s="41">
        <f>KonusmaVeri2!N6</f>
        <v>0</v>
      </c>
      <c r="N18" s="41">
        <f>KonusmaVeri2!O6</f>
        <v>0</v>
      </c>
      <c r="O18" s="40">
        <f>YDKEokul!J8</f>
        <v>0</v>
      </c>
      <c r="P18" s="34"/>
      <c r="Q18" s="34"/>
      <c r="R18" s="34"/>
      <c r="S18" s="34"/>
      <c r="T18" s="34"/>
      <c r="U18" s="34"/>
      <c r="V18" s="34"/>
      <c r="W18" s="34"/>
      <c r="X18" s="34"/>
      <c r="Y18" s="34"/>
      <c r="Z18" s="34"/>
      <c r="AA18" s="34"/>
    </row>
    <row r="19" spans="1:27" s="38" customFormat="1" ht="12" customHeight="1" x14ac:dyDescent="0.3">
      <c r="A19" s="34"/>
      <c r="B19" s="35">
        <v>3</v>
      </c>
      <c r="C19" s="43">
        <f>YDKEokul!B9</f>
        <v>0</v>
      </c>
      <c r="D19" s="43">
        <f>YDKEokul!C9</f>
        <v>0</v>
      </c>
      <c r="E19" s="37">
        <f>KonusmaVeri2!F7</f>
        <v>0</v>
      </c>
      <c r="F19" s="37">
        <f>KonusmaVeri2!G7</f>
        <v>0</v>
      </c>
      <c r="G19" s="37">
        <f>KonusmaVeri2!H7</f>
        <v>0</v>
      </c>
      <c r="H19" s="37">
        <f>KonusmaVeri2!I7</f>
        <v>0</v>
      </c>
      <c r="I19" s="37">
        <f>KonusmaVeri2!J7</f>
        <v>0</v>
      </c>
      <c r="J19" s="37">
        <f>KonusmaVeri2!K7</f>
        <v>0</v>
      </c>
      <c r="K19" s="37">
        <f>KonusmaVeri2!L7</f>
        <v>0</v>
      </c>
      <c r="L19" s="37">
        <f>KonusmaVeri2!M7</f>
        <v>0</v>
      </c>
      <c r="M19" s="37">
        <f>KonusmaVeri2!N7</f>
        <v>0</v>
      </c>
      <c r="N19" s="37">
        <f>KonusmaVeri2!O7</f>
        <v>0</v>
      </c>
      <c r="O19" s="36">
        <f>YDKEokul!J10</f>
        <v>0</v>
      </c>
      <c r="P19" s="34"/>
      <c r="Q19" s="34"/>
      <c r="R19" s="34"/>
      <c r="S19" s="34"/>
      <c r="T19" s="34"/>
      <c r="U19" s="34"/>
      <c r="V19" s="34"/>
      <c r="W19" s="34"/>
      <c r="X19" s="34"/>
      <c r="Y19" s="34"/>
      <c r="Z19" s="34"/>
      <c r="AA19" s="34"/>
    </row>
    <row r="20" spans="1:27" s="38" customFormat="1" ht="12" customHeight="1" x14ac:dyDescent="0.3">
      <c r="A20" s="34"/>
      <c r="B20" s="39">
        <v>4</v>
      </c>
      <c r="C20" s="44">
        <f>YDKEokul!B11</f>
        <v>0</v>
      </c>
      <c r="D20" s="44">
        <f>YDKEokul!C11</f>
        <v>0</v>
      </c>
      <c r="E20" s="41">
        <f>KonusmaVeri2!F8</f>
        <v>0</v>
      </c>
      <c r="F20" s="41">
        <f>KonusmaVeri2!G8</f>
        <v>0</v>
      </c>
      <c r="G20" s="41">
        <f>KonusmaVeri2!H8</f>
        <v>0</v>
      </c>
      <c r="H20" s="41">
        <f>KonusmaVeri2!I8</f>
        <v>0</v>
      </c>
      <c r="I20" s="41">
        <f>KonusmaVeri2!J8</f>
        <v>0</v>
      </c>
      <c r="J20" s="41">
        <f>KonusmaVeri2!K8</f>
        <v>0</v>
      </c>
      <c r="K20" s="41">
        <f>KonusmaVeri2!L8</f>
        <v>0</v>
      </c>
      <c r="L20" s="41">
        <f>KonusmaVeri2!M8</f>
        <v>0</v>
      </c>
      <c r="M20" s="41">
        <f>KonusmaVeri2!N8</f>
        <v>0</v>
      </c>
      <c r="N20" s="41">
        <f>KonusmaVeri2!O8</f>
        <v>0</v>
      </c>
      <c r="O20" s="40">
        <f>YDKEokul!J12</f>
        <v>0</v>
      </c>
      <c r="P20" s="34"/>
      <c r="Q20" s="34"/>
      <c r="R20" s="34"/>
      <c r="S20" s="34"/>
      <c r="T20" s="34"/>
      <c r="U20" s="34"/>
      <c r="V20" s="34"/>
      <c r="W20" s="34"/>
      <c r="X20" s="34"/>
      <c r="Y20" s="34"/>
      <c r="Z20" s="34"/>
      <c r="AA20" s="34"/>
    </row>
    <row r="21" spans="1:27" s="38" customFormat="1" ht="12" customHeight="1" x14ac:dyDescent="0.3">
      <c r="A21" s="34"/>
      <c r="B21" s="35">
        <v>5</v>
      </c>
      <c r="C21" s="43">
        <f>YDKEokul!B13</f>
        <v>0</v>
      </c>
      <c r="D21" s="43">
        <f>YDKEokul!C13</f>
        <v>0</v>
      </c>
      <c r="E21" s="37">
        <f>KonusmaVeri2!F9</f>
        <v>0</v>
      </c>
      <c r="F21" s="37">
        <f>KonusmaVeri2!G9</f>
        <v>0</v>
      </c>
      <c r="G21" s="37">
        <f>KonusmaVeri2!H9</f>
        <v>0</v>
      </c>
      <c r="H21" s="37">
        <f>KonusmaVeri2!I9</f>
        <v>0</v>
      </c>
      <c r="I21" s="37">
        <f>KonusmaVeri2!J9</f>
        <v>0</v>
      </c>
      <c r="J21" s="37">
        <f>KonusmaVeri2!K9</f>
        <v>0</v>
      </c>
      <c r="K21" s="37">
        <f>KonusmaVeri2!L9</f>
        <v>0</v>
      </c>
      <c r="L21" s="37">
        <f>KonusmaVeri2!M9</f>
        <v>0</v>
      </c>
      <c r="M21" s="37">
        <f>KonusmaVeri2!N9</f>
        <v>0</v>
      </c>
      <c r="N21" s="37">
        <f>KonusmaVeri2!O9</f>
        <v>0</v>
      </c>
      <c r="O21" s="36">
        <f>YDKEokul!J14</f>
        <v>0</v>
      </c>
      <c r="P21" s="34"/>
      <c r="Q21" s="34"/>
      <c r="R21" s="34"/>
      <c r="S21" s="34"/>
      <c r="T21" s="34"/>
      <c r="U21" s="34"/>
      <c r="V21" s="34"/>
      <c r="W21" s="34"/>
      <c r="X21" s="34"/>
      <c r="Y21" s="34"/>
      <c r="Z21" s="34"/>
      <c r="AA21" s="34"/>
    </row>
    <row r="22" spans="1:27" s="38" customFormat="1" ht="12" customHeight="1" x14ac:dyDescent="0.3">
      <c r="A22" s="34"/>
      <c r="B22" s="39">
        <v>6</v>
      </c>
      <c r="C22" s="44">
        <f>YDKEokul!B15</f>
        <v>0</v>
      </c>
      <c r="D22" s="44">
        <f>YDKEokul!C15</f>
        <v>0</v>
      </c>
      <c r="E22" s="41">
        <f>KonusmaVeri2!F10</f>
        <v>0</v>
      </c>
      <c r="F22" s="41">
        <f>KonusmaVeri2!G10</f>
        <v>0</v>
      </c>
      <c r="G22" s="41">
        <f>KonusmaVeri2!H10</f>
        <v>0</v>
      </c>
      <c r="H22" s="41">
        <f>KonusmaVeri2!I10</f>
        <v>0</v>
      </c>
      <c r="I22" s="41">
        <f>KonusmaVeri2!J10</f>
        <v>0</v>
      </c>
      <c r="J22" s="41">
        <f>KonusmaVeri2!K10</f>
        <v>0</v>
      </c>
      <c r="K22" s="41">
        <f>KonusmaVeri2!L10</f>
        <v>0</v>
      </c>
      <c r="L22" s="41">
        <f>KonusmaVeri2!M10</f>
        <v>0</v>
      </c>
      <c r="M22" s="41">
        <f>KonusmaVeri2!N10</f>
        <v>0</v>
      </c>
      <c r="N22" s="41">
        <f>KonusmaVeri2!O10</f>
        <v>0</v>
      </c>
      <c r="O22" s="40">
        <f>YDKEokul!J16</f>
        <v>0</v>
      </c>
      <c r="P22" s="34"/>
      <c r="Q22" s="34"/>
      <c r="R22" s="34"/>
      <c r="S22" s="34"/>
      <c r="T22" s="34"/>
      <c r="U22" s="34"/>
      <c r="V22" s="34"/>
      <c r="W22" s="34"/>
      <c r="X22" s="34"/>
      <c r="Y22" s="34"/>
      <c r="Z22" s="34"/>
      <c r="AA22" s="34"/>
    </row>
    <row r="23" spans="1:27" s="38" customFormat="1" ht="12" customHeight="1" x14ac:dyDescent="0.3">
      <c r="A23" s="34"/>
      <c r="B23" s="35">
        <v>7</v>
      </c>
      <c r="C23" s="43">
        <f>YDKEokul!B17</f>
        <v>0</v>
      </c>
      <c r="D23" s="43">
        <f>YDKEokul!C17</f>
        <v>0</v>
      </c>
      <c r="E23" s="37">
        <f>KonusmaVeri2!F11</f>
        <v>0</v>
      </c>
      <c r="F23" s="37">
        <f>KonusmaVeri2!G11</f>
        <v>0</v>
      </c>
      <c r="G23" s="37">
        <f>KonusmaVeri2!H11</f>
        <v>0</v>
      </c>
      <c r="H23" s="37">
        <f>KonusmaVeri2!I11</f>
        <v>0</v>
      </c>
      <c r="I23" s="37">
        <f>KonusmaVeri2!J11</f>
        <v>0</v>
      </c>
      <c r="J23" s="37">
        <f>KonusmaVeri2!K11</f>
        <v>0</v>
      </c>
      <c r="K23" s="37">
        <f>KonusmaVeri2!L11</f>
        <v>0</v>
      </c>
      <c r="L23" s="37">
        <f>KonusmaVeri2!M11</f>
        <v>0</v>
      </c>
      <c r="M23" s="37">
        <f>KonusmaVeri2!N11</f>
        <v>0</v>
      </c>
      <c r="N23" s="37">
        <f>KonusmaVeri2!O11</f>
        <v>0</v>
      </c>
      <c r="O23" s="36">
        <f>YDKEokul!J18</f>
        <v>0</v>
      </c>
      <c r="P23" s="34"/>
      <c r="Q23" s="34"/>
      <c r="R23" s="34"/>
      <c r="S23" s="34"/>
      <c r="T23" s="34"/>
      <c r="U23" s="34"/>
      <c r="V23" s="34"/>
      <c r="W23" s="34"/>
      <c r="X23" s="34"/>
      <c r="Y23" s="34"/>
      <c r="Z23" s="34"/>
      <c r="AA23" s="34"/>
    </row>
    <row r="24" spans="1:27" s="38" customFormat="1" ht="12" customHeight="1" x14ac:dyDescent="0.3">
      <c r="A24" s="34"/>
      <c r="B24" s="39">
        <v>8</v>
      </c>
      <c r="C24" s="44">
        <f>YDKEokul!B19</f>
        <v>0</v>
      </c>
      <c r="D24" s="44">
        <f>YDKEokul!C19</f>
        <v>0</v>
      </c>
      <c r="E24" s="41">
        <f>KonusmaVeri2!F12</f>
        <v>0</v>
      </c>
      <c r="F24" s="41">
        <f>KonusmaVeri2!G12</f>
        <v>0</v>
      </c>
      <c r="G24" s="41">
        <f>KonusmaVeri2!H12</f>
        <v>0</v>
      </c>
      <c r="H24" s="41">
        <f>KonusmaVeri2!I12</f>
        <v>0</v>
      </c>
      <c r="I24" s="41">
        <f>KonusmaVeri2!J12</f>
        <v>0</v>
      </c>
      <c r="J24" s="41">
        <f>KonusmaVeri2!K12</f>
        <v>0</v>
      </c>
      <c r="K24" s="41">
        <f>KonusmaVeri2!L12</f>
        <v>0</v>
      </c>
      <c r="L24" s="41">
        <f>KonusmaVeri2!M12</f>
        <v>0</v>
      </c>
      <c r="M24" s="41">
        <f>KonusmaVeri2!N12</f>
        <v>0</v>
      </c>
      <c r="N24" s="41">
        <f>KonusmaVeri2!O12</f>
        <v>0</v>
      </c>
      <c r="O24" s="40">
        <f>YDKEokul!J20</f>
        <v>0</v>
      </c>
      <c r="P24" s="34"/>
      <c r="Q24" s="34"/>
      <c r="R24" s="34"/>
      <c r="S24" s="34"/>
      <c r="T24" s="34"/>
      <c r="U24" s="34"/>
      <c r="V24" s="34"/>
      <c r="W24" s="34"/>
      <c r="X24" s="34"/>
      <c r="Y24" s="34"/>
      <c r="Z24" s="34"/>
      <c r="AA24" s="34"/>
    </row>
    <row r="25" spans="1:27" s="38" customFormat="1" ht="12" customHeight="1" x14ac:dyDescent="0.3">
      <c r="A25" s="34"/>
      <c r="B25" s="35">
        <v>9</v>
      </c>
      <c r="C25" s="43">
        <f>YDKEokul!B21</f>
        <v>0</v>
      </c>
      <c r="D25" s="43">
        <f>YDKEokul!C21</f>
        <v>0</v>
      </c>
      <c r="E25" s="37">
        <f>KonusmaVeri2!F13</f>
        <v>0</v>
      </c>
      <c r="F25" s="37">
        <f>KonusmaVeri2!G13</f>
        <v>0</v>
      </c>
      <c r="G25" s="37">
        <f>KonusmaVeri2!H13</f>
        <v>0</v>
      </c>
      <c r="H25" s="37">
        <f>KonusmaVeri2!I13</f>
        <v>0</v>
      </c>
      <c r="I25" s="37">
        <f>KonusmaVeri2!J13</f>
        <v>0</v>
      </c>
      <c r="J25" s="37">
        <f>KonusmaVeri2!K13</f>
        <v>0</v>
      </c>
      <c r="K25" s="37">
        <f>KonusmaVeri2!L13</f>
        <v>0</v>
      </c>
      <c r="L25" s="37">
        <f>KonusmaVeri2!M13</f>
        <v>0</v>
      </c>
      <c r="M25" s="37">
        <f>KonusmaVeri2!N13</f>
        <v>0</v>
      </c>
      <c r="N25" s="37">
        <f>KonusmaVeri2!O13</f>
        <v>0</v>
      </c>
      <c r="O25" s="36">
        <f>YDKEokul!J22</f>
        <v>0</v>
      </c>
      <c r="P25" s="34"/>
      <c r="Q25" s="34"/>
      <c r="R25" s="34"/>
      <c r="S25" s="34"/>
      <c r="T25" s="34"/>
      <c r="U25" s="34"/>
      <c r="V25" s="34"/>
      <c r="W25" s="34"/>
      <c r="X25" s="34"/>
      <c r="Y25" s="34"/>
      <c r="Z25" s="34"/>
      <c r="AA25" s="34"/>
    </row>
    <row r="26" spans="1:27" s="38" customFormat="1" ht="12" customHeight="1" x14ac:dyDescent="0.3">
      <c r="A26" s="34"/>
      <c r="B26" s="39">
        <v>10</v>
      </c>
      <c r="C26" s="44">
        <f>YDKEokul!B23</f>
        <v>0</v>
      </c>
      <c r="D26" s="44">
        <f>YDKEokul!C23</f>
        <v>0</v>
      </c>
      <c r="E26" s="41">
        <f>KonusmaVeri2!F14</f>
        <v>0</v>
      </c>
      <c r="F26" s="41">
        <f>KonusmaVeri2!G14</f>
        <v>0</v>
      </c>
      <c r="G26" s="41">
        <f>KonusmaVeri2!H14</f>
        <v>0</v>
      </c>
      <c r="H26" s="41">
        <f>KonusmaVeri2!I14</f>
        <v>0</v>
      </c>
      <c r="I26" s="41">
        <f>KonusmaVeri2!J14</f>
        <v>0</v>
      </c>
      <c r="J26" s="41">
        <f>KonusmaVeri2!K14</f>
        <v>0</v>
      </c>
      <c r="K26" s="41">
        <f>KonusmaVeri2!L14</f>
        <v>0</v>
      </c>
      <c r="L26" s="41">
        <f>KonusmaVeri2!M14</f>
        <v>0</v>
      </c>
      <c r="M26" s="41">
        <f>KonusmaVeri2!N14</f>
        <v>0</v>
      </c>
      <c r="N26" s="41">
        <f>KonusmaVeri2!O14</f>
        <v>0</v>
      </c>
      <c r="O26" s="40">
        <f>YDKEokul!J24</f>
        <v>0</v>
      </c>
      <c r="P26" s="34"/>
      <c r="Q26" s="34"/>
      <c r="R26" s="34"/>
      <c r="S26" s="34"/>
      <c r="T26" s="34"/>
      <c r="U26" s="34"/>
      <c r="V26" s="34"/>
      <c r="W26" s="34"/>
      <c r="X26" s="34"/>
      <c r="Y26" s="34"/>
      <c r="Z26" s="34"/>
      <c r="AA26" s="34"/>
    </row>
    <row r="27" spans="1:27" s="38" customFormat="1" ht="12" customHeight="1" x14ac:dyDescent="0.3">
      <c r="A27" s="34"/>
      <c r="B27" s="35">
        <v>11</v>
      </c>
      <c r="C27" s="43">
        <f>YDKEokul!B25</f>
        <v>0</v>
      </c>
      <c r="D27" s="43">
        <f>YDKEokul!C25</f>
        <v>0</v>
      </c>
      <c r="E27" s="37">
        <f>KonusmaVeri2!F15</f>
        <v>0</v>
      </c>
      <c r="F27" s="37">
        <f>KonusmaVeri2!G15</f>
        <v>0</v>
      </c>
      <c r="G27" s="37">
        <f>KonusmaVeri2!H15</f>
        <v>0</v>
      </c>
      <c r="H27" s="37">
        <f>KonusmaVeri2!I15</f>
        <v>0</v>
      </c>
      <c r="I27" s="37">
        <f>KonusmaVeri2!J15</f>
        <v>0</v>
      </c>
      <c r="J27" s="37">
        <f>KonusmaVeri2!K15</f>
        <v>0</v>
      </c>
      <c r="K27" s="37">
        <f>KonusmaVeri2!L15</f>
        <v>0</v>
      </c>
      <c r="L27" s="37">
        <f>KonusmaVeri2!M15</f>
        <v>0</v>
      </c>
      <c r="M27" s="37">
        <f>KonusmaVeri2!N15</f>
        <v>0</v>
      </c>
      <c r="N27" s="37">
        <f>KonusmaVeri2!O15</f>
        <v>0</v>
      </c>
      <c r="O27" s="36">
        <f>YDKEokul!J26</f>
        <v>0</v>
      </c>
      <c r="P27" s="34"/>
      <c r="Q27" s="34"/>
      <c r="R27" s="34"/>
      <c r="S27" s="34"/>
      <c r="T27" s="34"/>
      <c r="U27" s="34"/>
      <c r="V27" s="34"/>
      <c r="W27" s="34"/>
      <c r="X27" s="34"/>
      <c r="Y27" s="34"/>
      <c r="Z27" s="34"/>
      <c r="AA27" s="34"/>
    </row>
    <row r="28" spans="1:27" s="38" customFormat="1" ht="12" customHeight="1" x14ac:dyDescent="0.3">
      <c r="A28" s="34"/>
      <c r="B28" s="39">
        <v>12</v>
      </c>
      <c r="C28" s="44">
        <f>YDKEokul!B27</f>
        <v>0</v>
      </c>
      <c r="D28" s="44">
        <f>YDKEokul!C27</f>
        <v>0</v>
      </c>
      <c r="E28" s="41">
        <f>KonusmaVeri2!F16</f>
        <v>0</v>
      </c>
      <c r="F28" s="41">
        <f>KonusmaVeri2!G16</f>
        <v>0</v>
      </c>
      <c r="G28" s="41">
        <f>KonusmaVeri2!H16</f>
        <v>0</v>
      </c>
      <c r="H28" s="41">
        <f>KonusmaVeri2!I16</f>
        <v>0</v>
      </c>
      <c r="I28" s="41">
        <f>KonusmaVeri2!J16</f>
        <v>0</v>
      </c>
      <c r="J28" s="41">
        <f>KonusmaVeri2!K16</f>
        <v>0</v>
      </c>
      <c r="K28" s="41">
        <f>KonusmaVeri2!L16</f>
        <v>0</v>
      </c>
      <c r="L28" s="41">
        <f>KonusmaVeri2!M16</f>
        <v>0</v>
      </c>
      <c r="M28" s="41">
        <f>KonusmaVeri2!N16</f>
        <v>0</v>
      </c>
      <c r="N28" s="41">
        <f>KonusmaVeri2!O16</f>
        <v>0</v>
      </c>
      <c r="O28" s="40">
        <f>YDKEokul!J28</f>
        <v>0</v>
      </c>
      <c r="P28" s="34"/>
      <c r="Q28" s="34"/>
      <c r="R28" s="34"/>
      <c r="S28" s="34"/>
      <c r="T28" s="34"/>
      <c r="U28" s="34"/>
      <c r="V28" s="34"/>
      <c r="W28" s="34"/>
      <c r="X28" s="34"/>
      <c r="Y28" s="34"/>
      <c r="Z28" s="34"/>
      <c r="AA28" s="34"/>
    </row>
    <row r="29" spans="1:27" s="38" customFormat="1" ht="12" customHeight="1" x14ac:dyDescent="0.3">
      <c r="A29" s="34"/>
      <c r="B29" s="35">
        <v>13</v>
      </c>
      <c r="C29" s="43">
        <f>YDKEokul!B29</f>
        <v>0</v>
      </c>
      <c r="D29" s="43">
        <f>YDKEokul!C29</f>
        <v>0</v>
      </c>
      <c r="E29" s="37">
        <f>KonusmaVeri2!F17</f>
        <v>0</v>
      </c>
      <c r="F29" s="37">
        <f>KonusmaVeri2!G17</f>
        <v>0</v>
      </c>
      <c r="G29" s="37">
        <f>KonusmaVeri2!H17</f>
        <v>0</v>
      </c>
      <c r="H29" s="37">
        <f>KonusmaVeri2!I17</f>
        <v>0</v>
      </c>
      <c r="I29" s="37">
        <f>KonusmaVeri2!J17</f>
        <v>0</v>
      </c>
      <c r="J29" s="37">
        <f>KonusmaVeri2!K17</f>
        <v>0</v>
      </c>
      <c r="K29" s="37">
        <f>KonusmaVeri2!L17</f>
        <v>0</v>
      </c>
      <c r="L29" s="37">
        <f>KonusmaVeri2!M17</f>
        <v>0</v>
      </c>
      <c r="M29" s="37">
        <f>KonusmaVeri2!N17</f>
        <v>0</v>
      </c>
      <c r="N29" s="37">
        <f>KonusmaVeri2!O17</f>
        <v>0</v>
      </c>
      <c r="O29" s="36">
        <f>YDKEokul!J30</f>
        <v>0</v>
      </c>
      <c r="P29" s="34"/>
      <c r="Q29" s="34"/>
      <c r="R29" s="34"/>
      <c r="S29" s="34"/>
      <c r="T29" s="34"/>
      <c r="U29" s="34"/>
      <c r="V29" s="34"/>
      <c r="W29" s="34"/>
      <c r="X29" s="34"/>
      <c r="Y29" s="34"/>
      <c r="Z29" s="34"/>
      <c r="AA29" s="34"/>
    </row>
    <row r="30" spans="1:27" s="38" customFormat="1" ht="12" customHeight="1" x14ac:dyDescent="0.3">
      <c r="A30" s="34"/>
      <c r="B30" s="39">
        <v>14</v>
      </c>
      <c r="C30" s="44">
        <f>YDKEokul!B31</f>
        <v>0</v>
      </c>
      <c r="D30" s="44">
        <f>YDKEokul!C31</f>
        <v>0</v>
      </c>
      <c r="E30" s="41">
        <f>KonusmaVeri2!F18</f>
        <v>0</v>
      </c>
      <c r="F30" s="41">
        <f>KonusmaVeri2!G18</f>
        <v>0</v>
      </c>
      <c r="G30" s="41">
        <f>KonusmaVeri2!H18</f>
        <v>0</v>
      </c>
      <c r="H30" s="41">
        <f>KonusmaVeri2!I18</f>
        <v>0</v>
      </c>
      <c r="I30" s="41">
        <f>KonusmaVeri2!J18</f>
        <v>0</v>
      </c>
      <c r="J30" s="41">
        <f>KonusmaVeri2!K18</f>
        <v>0</v>
      </c>
      <c r="K30" s="41">
        <f>KonusmaVeri2!L18</f>
        <v>0</v>
      </c>
      <c r="L30" s="41">
        <f>KonusmaVeri2!M18</f>
        <v>0</v>
      </c>
      <c r="M30" s="41">
        <f>KonusmaVeri2!N18</f>
        <v>0</v>
      </c>
      <c r="N30" s="41">
        <f>KonusmaVeri2!O18</f>
        <v>0</v>
      </c>
      <c r="O30" s="40">
        <f>YDKEokul!J32</f>
        <v>0</v>
      </c>
      <c r="P30" s="34"/>
      <c r="Q30" s="34"/>
      <c r="R30" s="34"/>
      <c r="S30" s="34"/>
      <c r="T30" s="34"/>
      <c r="U30" s="34"/>
      <c r="V30" s="34"/>
      <c r="W30" s="34"/>
      <c r="X30" s="34"/>
      <c r="Y30" s="34"/>
      <c r="Z30" s="34"/>
      <c r="AA30" s="34"/>
    </row>
    <row r="31" spans="1:27" s="38" customFormat="1" ht="12" customHeight="1" x14ac:dyDescent="0.3">
      <c r="A31" s="34"/>
      <c r="B31" s="35">
        <v>15</v>
      </c>
      <c r="C31" s="43">
        <f>YDKEokul!B33</f>
        <v>0</v>
      </c>
      <c r="D31" s="43">
        <f>YDKEokul!C33</f>
        <v>0</v>
      </c>
      <c r="E31" s="37">
        <f>KonusmaVeri2!F19</f>
        <v>0</v>
      </c>
      <c r="F31" s="37">
        <f>KonusmaVeri2!G19</f>
        <v>0</v>
      </c>
      <c r="G31" s="37">
        <f>KonusmaVeri2!H19</f>
        <v>0</v>
      </c>
      <c r="H31" s="37">
        <f>KonusmaVeri2!I19</f>
        <v>0</v>
      </c>
      <c r="I31" s="37">
        <f>KonusmaVeri2!J19</f>
        <v>0</v>
      </c>
      <c r="J31" s="37">
        <f>KonusmaVeri2!K19</f>
        <v>0</v>
      </c>
      <c r="K31" s="37">
        <f>KonusmaVeri2!L19</f>
        <v>0</v>
      </c>
      <c r="L31" s="37">
        <f>KonusmaVeri2!M19</f>
        <v>0</v>
      </c>
      <c r="M31" s="37">
        <f>KonusmaVeri2!N19</f>
        <v>0</v>
      </c>
      <c r="N31" s="37">
        <f>KonusmaVeri2!O19</f>
        <v>0</v>
      </c>
      <c r="O31" s="36">
        <f>YDKEokul!J34</f>
        <v>0</v>
      </c>
      <c r="P31" s="34"/>
      <c r="Q31" s="34"/>
      <c r="R31" s="34"/>
      <c r="S31" s="34"/>
      <c r="T31" s="34"/>
      <c r="U31" s="34"/>
      <c r="V31" s="34"/>
      <c r="W31" s="34"/>
      <c r="X31" s="34"/>
      <c r="Y31" s="34"/>
      <c r="Z31" s="34"/>
      <c r="AA31" s="34"/>
    </row>
    <row r="32" spans="1:27" s="38" customFormat="1" ht="12" customHeight="1" x14ac:dyDescent="0.3">
      <c r="A32" s="34"/>
      <c r="B32" s="39">
        <v>16</v>
      </c>
      <c r="C32" s="44">
        <f>YDKEokul!B35</f>
        <v>0</v>
      </c>
      <c r="D32" s="44">
        <f>YDKEokul!C35</f>
        <v>0</v>
      </c>
      <c r="E32" s="41">
        <f>KonusmaVeri2!F20</f>
        <v>0</v>
      </c>
      <c r="F32" s="41">
        <f>KonusmaVeri2!G20</f>
        <v>0</v>
      </c>
      <c r="G32" s="41">
        <f>KonusmaVeri2!H20</f>
        <v>0</v>
      </c>
      <c r="H32" s="41">
        <f>KonusmaVeri2!I20</f>
        <v>0</v>
      </c>
      <c r="I32" s="41">
        <f>KonusmaVeri2!J20</f>
        <v>0</v>
      </c>
      <c r="J32" s="41">
        <f>KonusmaVeri2!K20</f>
        <v>0</v>
      </c>
      <c r="K32" s="41">
        <f>KonusmaVeri2!L20</f>
        <v>0</v>
      </c>
      <c r="L32" s="41">
        <f>KonusmaVeri2!M20</f>
        <v>0</v>
      </c>
      <c r="M32" s="41">
        <f>KonusmaVeri2!N20</f>
        <v>0</v>
      </c>
      <c r="N32" s="41">
        <f>KonusmaVeri2!O20</f>
        <v>0</v>
      </c>
      <c r="O32" s="40">
        <f>YDKEokul!J36</f>
        <v>0</v>
      </c>
      <c r="P32" s="34"/>
      <c r="Q32" s="34"/>
      <c r="R32" s="34"/>
      <c r="S32" s="34"/>
      <c r="T32" s="34"/>
      <c r="U32" s="34"/>
      <c r="V32" s="34"/>
      <c r="W32" s="34"/>
      <c r="X32" s="34"/>
      <c r="Y32" s="34"/>
      <c r="Z32" s="34"/>
      <c r="AA32" s="34"/>
    </row>
    <row r="33" spans="1:27" s="38" customFormat="1" ht="12" customHeight="1" x14ac:dyDescent="0.3">
      <c r="A33" s="34"/>
      <c r="B33" s="35">
        <v>17</v>
      </c>
      <c r="C33" s="43">
        <f>YDKEokul!B37</f>
        <v>0</v>
      </c>
      <c r="D33" s="43">
        <f>YDKEokul!C37</f>
        <v>0</v>
      </c>
      <c r="E33" s="37">
        <f>KonusmaVeri2!F21</f>
        <v>0</v>
      </c>
      <c r="F33" s="37">
        <f>KonusmaVeri2!G21</f>
        <v>0</v>
      </c>
      <c r="G33" s="37">
        <f>KonusmaVeri2!H21</f>
        <v>0</v>
      </c>
      <c r="H33" s="37">
        <f>KonusmaVeri2!I21</f>
        <v>0</v>
      </c>
      <c r="I33" s="37">
        <f>KonusmaVeri2!J21</f>
        <v>0</v>
      </c>
      <c r="J33" s="37">
        <f>KonusmaVeri2!K21</f>
        <v>0</v>
      </c>
      <c r="K33" s="37">
        <f>KonusmaVeri2!L21</f>
        <v>0</v>
      </c>
      <c r="L33" s="37">
        <f>KonusmaVeri2!M21</f>
        <v>0</v>
      </c>
      <c r="M33" s="37">
        <f>KonusmaVeri2!N21</f>
        <v>0</v>
      </c>
      <c r="N33" s="37">
        <f>KonusmaVeri2!O21</f>
        <v>0</v>
      </c>
      <c r="O33" s="36">
        <f>YDKEokul!J38</f>
        <v>0</v>
      </c>
      <c r="P33" s="34"/>
      <c r="Q33" s="34"/>
      <c r="R33" s="34"/>
      <c r="S33" s="34"/>
      <c r="T33" s="34"/>
      <c r="U33" s="34"/>
      <c r="V33" s="34"/>
      <c r="W33" s="34"/>
      <c r="X33" s="34"/>
      <c r="Y33" s="34"/>
      <c r="Z33" s="34"/>
      <c r="AA33" s="34"/>
    </row>
    <row r="34" spans="1:27" s="38" customFormat="1" ht="12" customHeight="1" x14ac:dyDescent="0.3">
      <c r="A34" s="34"/>
      <c r="B34" s="39">
        <v>18</v>
      </c>
      <c r="C34" s="44">
        <f>YDKEokul!B39</f>
        <v>0</v>
      </c>
      <c r="D34" s="44">
        <f>YDKEokul!C39</f>
        <v>0</v>
      </c>
      <c r="E34" s="41">
        <f>KonusmaVeri2!F22</f>
        <v>0</v>
      </c>
      <c r="F34" s="41">
        <f>KonusmaVeri2!G22</f>
        <v>0</v>
      </c>
      <c r="G34" s="41">
        <f>KonusmaVeri2!H22</f>
        <v>0</v>
      </c>
      <c r="H34" s="41">
        <f>KonusmaVeri2!I22</f>
        <v>0</v>
      </c>
      <c r="I34" s="41">
        <f>KonusmaVeri2!J22</f>
        <v>0</v>
      </c>
      <c r="J34" s="41">
        <f>KonusmaVeri2!K22</f>
        <v>0</v>
      </c>
      <c r="K34" s="41">
        <f>KonusmaVeri2!L22</f>
        <v>0</v>
      </c>
      <c r="L34" s="41">
        <f>KonusmaVeri2!M22</f>
        <v>0</v>
      </c>
      <c r="M34" s="41">
        <f>KonusmaVeri2!N22</f>
        <v>0</v>
      </c>
      <c r="N34" s="41">
        <f>KonusmaVeri2!O22</f>
        <v>0</v>
      </c>
      <c r="O34" s="40">
        <f>YDKEokul!J40</f>
        <v>0</v>
      </c>
      <c r="P34" s="34"/>
      <c r="Q34" s="34"/>
      <c r="R34" s="34"/>
      <c r="S34" s="34"/>
      <c r="T34" s="34"/>
      <c r="U34" s="34"/>
      <c r="V34" s="34"/>
      <c r="W34" s="34"/>
      <c r="X34" s="34"/>
      <c r="Y34" s="34"/>
      <c r="Z34" s="34"/>
      <c r="AA34" s="34"/>
    </row>
    <row r="35" spans="1:27" s="38" customFormat="1" ht="12" customHeight="1" x14ac:dyDescent="0.3">
      <c r="A35" s="34"/>
      <c r="B35" s="35">
        <v>19</v>
      </c>
      <c r="C35" s="43">
        <f>YDKEokul!B41</f>
        <v>0</v>
      </c>
      <c r="D35" s="43">
        <f>YDKEokul!C41</f>
        <v>0</v>
      </c>
      <c r="E35" s="37">
        <f>KonusmaVeri2!F23</f>
        <v>0</v>
      </c>
      <c r="F35" s="37">
        <f>KonusmaVeri2!G23</f>
        <v>0</v>
      </c>
      <c r="G35" s="37">
        <f>KonusmaVeri2!H23</f>
        <v>0</v>
      </c>
      <c r="H35" s="37">
        <f>KonusmaVeri2!I23</f>
        <v>0</v>
      </c>
      <c r="I35" s="37">
        <f>KonusmaVeri2!J23</f>
        <v>0</v>
      </c>
      <c r="J35" s="37">
        <f>KonusmaVeri2!K23</f>
        <v>0</v>
      </c>
      <c r="K35" s="37">
        <f>KonusmaVeri2!L23</f>
        <v>0</v>
      </c>
      <c r="L35" s="37">
        <f>KonusmaVeri2!M23</f>
        <v>0</v>
      </c>
      <c r="M35" s="37">
        <f>KonusmaVeri2!N23</f>
        <v>0</v>
      </c>
      <c r="N35" s="37">
        <f>KonusmaVeri2!O23</f>
        <v>0</v>
      </c>
      <c r="O35" s="36">
        <f>YDKEokul!J42</f>
        <v>0</v>
      </c>
      <c r="P35" s="34"/>
      <c r="Q35" s="34"/>
      <c r="R35" s="34"/>
      <c r="S35" s="34"/>
      <c r="T35" s="34"/>
      <c r="U35" s="34"/>
      <c r="V35" s="34"/>
      <c r="W35" s="34"/>
      <c r="X35" s="34"/>
      <c r="Y35" s="34"/>
      <c r="Z35" s="34"/>
      <c r="AA35" s="34"/>
    </row>
    <row r="36" spans="1:27" s="38" customFormat="1" ht="12" customHeight="1" x14ac:dyDescent="0.3">
      <c r="A36" s="34"/>
      <c r="B36" s="39">
        <v>20</v>
      </c>
      <c r="C36" s="44">
        <f>YDKEokul!B43</f>
        <v>0</v>
      </c>
      <c r="D36" s="44">
        <f>YDKEokul!C43</f>
        <v>0</v>
      </c>
      <c r="E36" s="41">
        <f>KonusmaVeri2!F24</f>
        <v>0</v>
      </c>
      <c r="F36" s="41">
        <f>KonusmaVeri2!G24</f>
        <v>0</v>
      </c>
      <c r="G36" s="41">
        <f>KonusmaVeri2!H24</f>
        <v>0</v>
      </c>
      <c r="H36" s="41">
        <f>KonusmaVeri2!I24</f>
        <v>0</v>
      </c>
      <c r="I36" s="41">
        <f>KonusmaVeri2!J24</f>
        <v>0</v>
      </c>
      <c r="J36" s="41">
        <f>KonusmaVeri2!K24</f>
        <v>0</v>
      </c>
      <c r="K36" s="41">
        <f>KonusmaVeri2!L24</f>
        <v>0</v>
      </c>
      <c r="L36" s="41">
        <f>KonusmaVeri2!M24</f>
        <v>0</v>
      </c>
      <c r="M36" s="41">
        <f>KonusmaVeri2!N24</f>
        <v>0</v>
      </c>
      <c r="N36" s="41">
        <f>KonusmaVeri2!O24</f>
        <v>0</v>
      </c>
      <c r="O36" s="40">
        <f>YDKEokul!J44</f>
        <v>0</v>
      </c>
      <c r="P36" s="34"/>
      <c r="Q36" s="34"/>
      <c r="R36" s="34"/>
      <c r="S36" s="34"/>
      <c r="T36" s="34"/>
      <c r="U36" s="34"/>
      <c r="V36" s="34"/>
      <c r="W36" s="34"/>
      <c r="X36" s="34"/>
      <c r="Y36" s="34"/>
      <c r="Z36" s="34"/>
      <c r="AA36" s="34"/>
    </row>
    <row r="37" spans="1:27" s="38" customFormat="1" ht="12" customHeight="1" x14ac:dyDescent="0.3">
      <c r="A37" s="34"/>
      <c r="B37" s="35">
        <v>21</v>
      </c>
      <c r="C37" s="43">
        <f>YDKEokul!B45</f>
        <v>0</v>
      </c>
      <c r="D37" s="43">
        <f>YDKEokul!C45</f>
        <v>0</v>
      </c>
      <c r="E37" s="37">
        <f>KonusmaVeri2!F25</f>
        <v>0</v>
      </c>
      <c r="F37" s="37">
        <f>KonusmaVeri2!G25</f>
        <v>0</v>
      </c>
      <c r="G37" s="37">
        <f>KonusmaVeri2!H25</f>
        <v>0</v>
      </c>
      <c r="H37" s="37">
        <f>KonusmaVeri2!I25</f>
        <v>0</v>
      </c>
      <c r="I37" s="37">
        <f>KonusmaVeri2!J25</f>
        <v>0</v>
      </c>
      <c r="J37" s="37">
        <f>KonusmaVeri2!K25</f>
        <v>0</v>
      </c>
      <c r="K37" s="37">
        <f>KonusmaVeri2!L25</f>
        <v>0</v>
      </c>
      <c r="L37" s="37">
        <f>KonusmaVeri2!M25</f>
        <v>0</v>
      </c>
      <c r="M37" s="37">
        <f>KonusmaVeri2!N25</f>
        <v>0</v>
      </c>
      <c r="N37" s="37">
        <f>KonusmaVeri2!O25</f>
        <v>0</v>
      </c>
      <c r="O37" s="36">
        <f>YDKEokul!J46</f>
        <v>0</v>
      </c>
      <c r="P37" s="34"/>
      <c r="Q37" s="34"/>
      <c r="R37" s="34"/>
      <c r="S37" s="34"/>
      <c r="T37" s="34"/>
      <c r="U37" s="34"/>
      <c r="V37" s="34"/>
      <c r="W37" s="34"/>
      <c r="X37" s="34"/>
      <c r="Y37" s="34"/>
      <c r="Z37" s="34"/>
      <c r="AA37" s="34"/>
    </row>
    <row r="38" spans="1:27" s="38" customFormat="1" ht="12" customHeight="1" x14ac:dyDescent="0.3">
      <c r="A38" s="34"/>
      <c r="B38" s="39">
        <v>22</v>
      </c>
      <c r="C38" s="44">
        <f>YDKEokul!B47</f>
        <v>0</v>
      </c>
      <c r="D38" s="44">
        <f>YDKEokul!C47</f>
        <v>0</v>
      </c>
      <c r="E38" s="41">
        <f>KonusmaVeri2!F26</f>
        <v>0</v>
      </c>
      <c r="F38" s="41">
        <f>KonusmaVeri2!G26</f>
        <v>0</v>
      </c>
      <c r="G38" s="41">
        <f>KonusmaVeri2!H26</f>
        <v>0</v>
      </c>
      <c r="H38" s="41">
        <f>KonusmaVeri2!I26</f>
        <v>0</v>
      </c>
      <c r="I38" s="41">
        <f>KonusmaVeri2!J26</f>
        <v>0</v>
      </c>
      <c r="J38" s="41">
        <f>KonusmaVeri2!K26</f>
        <v>0</v>
      </c>
      <c r="K38" s="41">
        <f>KonusmaVeri2!L26</f>
        <v>0</v>
      </c>
      <c r="L38" s="41">
        <f>KonusmaVeri2!M26</f>
        <v>0</v>
      </c>
      <c r="M38" s="41">
        <f>KonusmaVeri2!N26</f>
        <v>0</v>
      </c>
      <c r="N38" s="41">
        <f>KonusmaVeri2!O26</f>
        <v>0</v>
      </c>
      <c r="O38" s="40">
        <f>YDKEokul!J48</f>
        <v>0</v>
      </c>
      <c r="P38" s="34"/>
      <c r="Q38" s="34"/>
      <c r="R38" s="34"/>
      <c r="S38" s="34"/>
      <c r="T38" s="34"/>
      <c r="U38" s="34"/>
      <c r="V38" s="34"/>
      <c r="W38" s="34"/>
      <c r="X38" s="34"/>
      <c r="Y38" s="34"/>
      <c r="Z38" s="34"/>
      <c r="AA38" s="34"/>
    </row>
    <row r="39" spans="1:27" s="38" customFormat="1" ht="12" customHeight="1" x14ac:dyDescent="0.3">
      <c r="A39" s="34"/>
      <c r="B39" s="35">
        <v>23</v>
      </c>
      <c r="C39" s="43">
        <f>YDKEokul!B49</f>
        <v>0</v>
      </c>
      <c r="D39" s="43">
        <f>YDKEokul!C49</f>
        <v>0</v>
      </c>
      <c r="E39" s="37">
        <f>KonusmaVeri2!F27</f>
        <v>0</v>
      </c>
      <c r="F39" s="37">
        <f>KonusmaVeri2!G27</f>
        <v>0</v>
      </c>
      <c r="G39" s="37">
        <f>KonusmaVeri2!H27</f>
        <v>0</v>
      </c>
      <c r="H39" s="37">
        <f>KonusmaVeri2!I27</f>
        <v>0</v>
      </c>
      <c r="I39" s="37">
        <f>KonusmaVeri2!J27</f>
        <v>0</v>
      </c>
      <c r="J39" s="37">
        <f>KonusmaVeri2!K27</f>
        <v>0</v>
      </c>
      <c r="K39" s="37">
        <f>KonusmaVeri2!L27</f>
        <v>0</v>
      </c>
      <c r="L39" s="37">
        <f>KonusmaVeri2!M27</f>
        <v>0</v>
      </c>
      <c r="M39" s="37">
        <f>KonusmaVeri2!N27</f>
        <v>0</v>
      </c>
      <c r="N39" s="37">
        <f>KonusmaVeri2!O27</f>
        <v>0</v>
      </c>
      <c r="O39" s="36">
        <f>YDKEokul!J50</f>
        <v>0</v>
      </c>
      <c r="P39" s="34"/>
      <c r="Q39" s="34"/>
      <c r="R39" s="34"/>
      <c r="S39" s="34"/>
      <c r="T39" s="34"/>
      <c r="U39" s="34"/>
      <c r="V39" s="34"/>
      <c r="W39" s="34"/>
      <c r="X39" s="34"/>
      <c r="Y39" s="34"/>
      <c r="Z39" s="34"/>
      <c r="AA39" s="34"/>
    </row>
    <row r="40" spans="1:27" s="38" customFormat="1" ht="12" customHeight="1" x14ac:dyDescent="0.3">
      <c r="A40" s="34"/>
      <c r="B40" s="39">
        <v>24</v>
      </c>
      <c r="C40" s="44">
        <f>YDKEokul!B51</f>
        <v>0</v>
      </c>
      <c r="D40" s="44">
        <f>YDKEokul!C51</f>
        <v>0</v>
      </c>
      <c r="E40" s="41">
        <f>KonusmaVeri2!F28</f>
        <v>0</v>
      </c>
      <c r="F40" s="41">
        <f>KonusmaVeri2!G28</f>
        <v>0</v>
      </c>
      <c r="G40" s="41">
        <f>KonusmaVeri2!H28</f>
        <v>0</v>
      </c>
      <c r="H40" s="41">
        <f>KonusmaVeri2!I28</f>
        <v>0</v>
      </c>
      <c r="I40" s="41">
        <f>KonusmaVeri2!J28</f>
        <v>0</v>
      </c>
      <c r="J40" s="41">
        <f>KonusmaVeri2!K28</f>
        <v>0</v>
      </c>
      <c r="K40" s="41">
        <f>KonusmaVeri2!L28</f>
        <v>0</v>
      </c>
      <c r="L40" s="41">
        <f>KonusmaVeri2!M28</f>
        <v>0</v>
      </c>
      <c r="M40" s="41">
        <f>KonusmaVeri2!N28</f>
        <v>0</v>
      </c>
      <c r="N40" s="41">
        <f>KonusmaVeri2!O28</f>
        <v>0</v>
      </c>
      <c r="O40" s="40">
        <f>YDKEokul!J52</f>
        <v>0</v>
      </c>
      <c r="P40" s="34"/>
      <c r="Q40" s="34"/>
      <c r="R40" s="34"/>
      <c r="S40" s="34"/>
      <c r="T40" s="34"/>
      <c r="U40" s="34"/>
      <c r="V40" s="34"/>
      <c r="W40" s="34"/>
      <c r="X40" s="34"/>
      <c r="Y40" s="34"/>
      <c r="Z40" s="34"/>
      <c r="AA40" s="34"/>
    </row>
    <row r="41" spans="1:27" s="38" customFormat="1" ht="12" customHeight="1" x14ac:dyDescent="0.3">
      <c r="A41" s="34"/>
      <c r="B41" s="35">
        <v>25</v>
      </c>
      <c r="C41" s="43">
        <f>YDKEokul!B53</f>
        <v>0</v>
      </c>
      <c r="D41" s="43">
        <f>YDKEokul!C53</f>
        <v>0</v>
      </c>
      <c r="E41" s="37">
        <f>KonusmaVeri2!F29</f>
        <v>0</v>
      </c>
      <c r="F41" s="37">
        <f>KonusmaVeri2!G29</f>
        <v>0</v>
      </c>
      <c r="G41" s="37">
        <f>KonusmaVeri2!H29</f>
        <v>0</v>
      </c>
      <c r="H41" s="37">
        <f>KonusmaVeri2!I29</f>
        <v>0</v>
      </c>
      <c r="I41" s="37">
        <f>KonusmaVeri2!J29</f>
        <v>0</v>
      </c>
      <c r="J41" s="37">
        <f>KonusmaVeri2!K29</f>
        <v>0</v>
      </c>
      <c r="K41" s="37">
        <f>KonusmaVeri2!L29</f>
        <v>0</v>
      </c>
      <c r="L41" s="37">
        <f>KonusmaVeri2!M29</f>
        <v>0</v>
      </c>
      <c r="M41" s="37">
        <f>KonusmaVeri2!N29</f>
        <v>0</v>
      </c>
      <c r="N41" s="37">
        <f>KonusmaVeri2!O29</f>
        <v>0</v>
      </c>
      <c r="O41" s="36">
        <f>YDKEokul!J54</f>
        <v>0</v>
      </c>
      <c r="P41" s="34"/>
      <c r="Q41" s="34"/>
      <c r="R41" s="34"/>
      <c r="S41" s="34"/>
      <c r="T41" s="34"/>
      <c r="U41" s="34"/>
      <c r="V41" s="34"/>
      <c r="W41" s="34"/>
      <c r="X41" s="34"/>
      <c r="Y41" s="34"/>
      <c r="Z41" s="34"/>
      <c r="AA41" s="34"/>
    </row>
    <row r="42" spans="1:27" s="38" customFormat="1" ht="12" customHeight="1" x14ac:dyDescent="0.3">
      <c r="A42" s="34"/>
      <c r="B42" s="39">
        <v>26</v>
      </c>
      <c r="C42" s="44">
        <f>YDKEokul!B55</f>
        <v>0</v>
      </c>
      <c r="D42" s="44">
        <f>YDKEokul!C55</f>
        <v>0</v>
      </c>
      <c r="E42" s="41">
        <f>KonusmaVeri2!F30</f>
        <v>0</v>
      </c>
      <c r="F42" s="41">
        <f>KonusmaVeri2!G30</f>
        <v>0</v>
      </c>
      <c r="G42" s="41">
        <f>KonusmaVeri2!H30</f>
        <v>0</v>
      </c>
      <c r="H42" s="41">
        <f>KonusmaVeri2!I30</f>
        <v>0</v>
      </c>
      <c r="I42" s="41">
        <f>KonusmaVeri2!J30</f>
        <v>0</v>
      </c>
      <c r="J42" s="41">
        <f>KonusmaVeri2!K30</f>
        <v>0</v>
      </c>
      <c r="K42" s="41">
        <f>KonusmaVeri2!L30</f>
        <v>0</v>
      </c>
      <c r="L42" s="41">
        <f>KonusmaVeri2!M30</f>
        <v>0</v>
      </c>
      <c r="M42" s="41">
        <f>KonusmaVeri2!N30</f>
        <v>0</v>
      </c>
      <c r="N42" s="41">
        <f>KonusmaVeri2!O30</f>
        <v>0</v>
      </c>
      <c r="O42" s="40">
        <f>YDKEokul!J56</f>
        <v>0</v>
      </c>
      <c r="P42" s="34"/>
      <c r="Q42" s="34"/>
      <c r="R42" s="34"/>
      <c r="S42" s="34"/>
      <c r="T42" s="34"/>
      <c r="U42" s="34"/>
      <c r="V42" s="34"/>
      <c r="W42" s="34"/>
      <c r="X42" s="34"/>
      <c r="Y42" s="34"/>
      <c r="Z42" s="34"/>
      <c r="AA42" s="34"/>
    </row>
    <row r="43" spans="1:27" s="38" customFormat="1" ht="12" customHeight="1" x14ac:dyDescent="0.3">
      <c r="A43" s="34"/>
      <c r="B43" s="35">
        <v>27</v>
      </c>
      <c r="C43" s="43">
        <f>YDKEokul!B57</f>
        <v>0</v>
      </c>
      <c r="D43" s="43">
        <f>YDKEokul!C57</f>
        <v>0</v>
      </c>
      <c r="E43" s="37">
        <f>KonusmaVeri2!F31</f>
        <v>0</v>
      </c>
      <c r="F43" s="37">
        <f>KonusmaVeri2!G31</f>
        <v>0</v>
      </c>
      <c r="G43" s="37">
        <f>KonusmaVeri2!H31</f>
        <v>0</v>
      </c>
      <c r="H43" s="37">
        <f>KonusmaVeri2!I31</f>
        <v>0</v>
      </c>
      <c r="I43" s="37">
        <f>KonusmaVeri2!J31</f>
        <v>0</v>
      </c>
      <c r="J43" s="37">
        <f>KonusmaVeri2!K31</f>
        <v>0</v>
      </c>
      <c r="K43" s="37">
        <f>KonusmaVeri2!L31</f>
        <v>0</v>
      </c>
      <c r="L43" s="37">
        <f>KonusmaVeri2!M31</f>
        <v>0</v>
      </c>
      <c r="M43" s="37">
        <f>KonusmaVeri2!N31</f>
        <v>0</v>
      </c>
      <c r="N43" s="37">
        <f>KonusmaVeri2!O31</f>
        <v>0</v>
      </c>
      <c r="O43" s="36">
        <f>YDKEokul!J58</f>
        <v>0</v>
      </c>
      <c r="P43" s="34"/>
      <c r="Q43" s="34"/>
      <c r="R43" s="34"/>
      <c r="S43" s="34"/>
      <c r="T43" s="34"/>
      <c r="U43" s="34"/>
      <c r="V43" s="34"/>
      <c r="W43" s="34"/>
      <c r="X43" s="34"/>
      <c r="Y43" s="34"/>
      <c r="Z43" s="34"/>
      <c r="AA43" s="34"/>
    </row>
    <row r="44" spans="1:27" s="38" customFormat="1" ht="12" customHeight="1" x14ac:dyDescent="0.3">
      <c r="A44" s="34"/>
      <c r="B44" s="39">
        <v>28</v>
      </c>
      <c r="C44" s="44">
        <f>YDKEokul!B59</f>
        <v>0</v>
      </c>
      <c r="D44" s="44">
        <f>YDKEokul!C59</f>
        <v>0</v>
      </c>
      <c r="E44" s="41">
        <f>KonusmaVeri2!F32</f>
        <v>0</v>
      </c>
      <c r="F44" s="41">
        <f>KonusmaVeri2!G32</f>
        <v>0</v>
      </c>
      <c r="G44" s="41">
        <f>KonusmaVeri2!H32</f>
        <v>0</v>
      </c>
      <c r="H44" s="41">
        <f>KonusmaVeri2!I32</f>
        <v>0</v>
      </c>
      <c r="I44" s="41">
        <f>KonusmaVeri2!J32</f>
        <v>0</v>
      </c>
      <c r="J44" s="41">
        <f>KonusmaVeri2!K32</f>
        <v>0</v>
      </c>
      <c r="K44" s="41">
        <f>KonusmaVeri2!L32</f>
        <v>0</v>
      </c>
      <c r="L44" s="41">
        <f>KonusmaVeri2!M32</f>
        <v>0</v>
      </c>
      <c r="M44" s="41">
        <f>KonusmaVeri2!N32</f>
        <v>0</v>
      </c>
      <c r="N44" s="41">
        <f>KonusmaVeri2!O32</f>
        <v>0</v>
      </c>
      <c r="O44" s="40">
        <f>YDKEokul!J60</f>
        <v>0</v>
      </c>
      <c r="P44" s="34"/>
      <c r="Q44" s="34"/>
      <c r="R44" s="34"/>
      <c r="S44" s="34"/>
      <c r="T44" s="34"/>
      <c r="U44" s="34"/>
      <c r="V44" s="34"/>
      <c r="W44" s="34"/>
      <c r="X44" s="34"/>
      <c r="Y44" s="34"/>
      <c r="Z44" s="34"/>
      <c r="AA44" s="34"/>
    </row>
    <row r="45" spans="1:27" s="38" customFormat="1" ht="12" customHeight="1" x14ac:dyDescent="0.3">
      <c r="A45" s="34"/>
      <c r="B45" s="35">
        <v>29</v>
      </c>
      <c r="C45" s="43">
        <f>YDKEokul!B61</f>
        <v>0</v>
      </c>
      <c r="D45" s="43">
        <f>YDKEokul!C61</f>
        <v>0</v>
      </c>
      <c r="E45" s="37">
        <f>KonusmaVeri2!F33</f>
        <v>0</v>
      </c>
      <c r="F45" s="37">
        <f>KonusmaVeri2!G33</f>
        <v>0</v>
      </c>
      <c r="G45" s="37">
        <f>KonusmaVeri2!H33</f>
        <v>0</v>
      </c>
      <c r="H45" s="37">
        <f>KonusmaVeri2!I33</f>
        <v>0</v>
      </c>
      <c r="I45" s="37">
        <f>KonusmaVeri2!J33</f>
        <v>0</v>
      </c>
      <c r="J45" s="37">
        <f>KonusmaVeri2!K33</f>
        <v>0</v>
      </c>
      <c r="K45" s="37">
        <f>KonusmaVeri2!L33</f>
        <v>0</v>
      </c>
      <c r="L45" s="37">
        <f>KonusmaVeri2!M33</f>
        <v>0</v>
      </c>
      <c r="M45" s="37">
        <f>KonusmaVeri2!N33</f>
        <v>0</v>
      </c>
      <c r="N45" s="37">
        <f>KonusmaVeri2!O33</f>
        <v>0</v>
      </c>
      <c r="O45" s="36">
        <f>YDKEokul!J62</f>
        <v>0</v>
      </c>
      <c r="P45" s="34"/>
      <c r="Q45" s="34"/>
      <c r="R45" s="34"/>
      <c r="S45" s="34"/>
      <c r="T45" s="34"/>
      <c r="U45" s="34"/>
      <c r="V45" s="34"/>
      <c r="W45" s="34"/>
      <c r="X45" s="34"/>
      <c r="Y45" s="34"/>
      <c r="Z45" s="34"/>
      <c r="AA45" s="34"/>
    </row>
    <row r="46" spans="1:27" s="38" customFormat="1" ht="12" customHeight="1" x14ac:dyDescent="0.3">
      <c r="A46" s="34"/>
      <c r="B46" s="39">
        <v>30</v>
      </c>
      <c r="C46" s="44">
        <f>YDKEokul!B63</f>
        <v>0</v>
      </c>
      <c r="D46" s="44">
        <f>YDKEokul!C63</f>
        <v>0</v>
      </c>
      <c r="E46" s="41">
        <f>KonusmaVeri2!F34</f>
        <v>0</v>
      </c>
      <c r="F46" s="41">
        <f>KonusmaVeri2!G34</f>
        <v>0</v>
      </c>
      <c r="G46" s="41">
        <f>KonusmaVeri2!H34</f>
        <v>0</v>
      </c>
      <c r="H46" s="41">
        <f>KonusmaVeri2!I34</f>
        <v>0</v>
      </c>
      <c r="I46" s="41">
        <f>KonusmaVeri2!J34</f>
        <v>0</v>
      </c>
      <c r="J46" s="41">
        <f>KonusmaVeri2!K34</f>
        <v>0</v>
      </c>
      <c r="K46" s="41">
        <f>KonusmaVeri2!L34</f>
        <v>0</v>
      </c>
      <c r="L46" s="41">
        <f>KonusmaVeri2!M34</f>
        <v>0</v>
      </c>
      <c r="M46" s="41">
        <f>KonusmaVeri2!N34</f>
        <v>0</v>
      </c>
      <c r="N46" s="41">
        <f>KonusmaVeri2!O34</f>
        <v>0</v>
      </c>
      <c r="O46" s="40">
        <f>YDKEokul!J64</f>
        <v>0</v>
      </c>
      <c r="P46" s="34"/>
      <c r="Q46" s="34"/>
      <c r="R46" s="34"/>
      <c r="S46" s="34"/>
      <c r="T46" s="34"/>
      <c r="U46" s="34"/>
      <c r="V46" s="34"/>
      <c r="W46" s="34"/>
      <c r="X46" s="34"/>
      <c r="Y46" s="34"/>
      <c r="Z46" s="34"/>
      <c r="AA46" s="34"/>
    </row>
    <row r="47" spans="1:27" s="38" customFormat="1" ht="12" customHeight="1" x14ac:dyDescent="0.3">
      <c r="A47" s="34"/>
      <c r="B47" s="35">
        <v>31</v>
      </c>
      <c r="C47" s="43">
        <f>YDKEokul!B65</f>
        <v>0</v>
      </c>
      <c r="D47" s="43">
        <f>YDKEokul!C65</f>
        <v>0</v>
      </c>
      <c r="E47" s="37">
        <f>KonusmaVeri2!F35</f>
        <v>0</v>
      </c>
      <c r="F47" s="37">
        <f>KonusmaVeri2!G35</f>
        <v>0</v>
      </c>
      <c r="G47" s="37">
        <f>KonusmaVeri2!H35</f>
        <v>0</v>
      </c>
      <c r="H47" s="37">
        <f>KonusmaVeri2!I35</f>
        <v>0</v>
      </c>
      <c r="I47" s="37">
        <f>KonusmaVeri2!J35</f>
        <v>0</v>
      </c>
      <c r="J47" s="37">
        <f>KonusmaVeri2!K35</f>
        <v>0</v>
      </c>
      <c r="K47" s="37">
        <f>KonusmaVeri2!L35</f>
        <v>0</v>
      </c>
      <c r="L47" s="37">
        <f>KonusmaVeri2!M35</f>
        <v>0</v>
      </c>
      <c r="M47" s="37">
        <f>KonusmaVeri2!N35</f>
        <v>0</v>
      </c>
      <c r="N47" s="37">
        <f>KonusmaVeri2!O35</f>
        <v>0</v>
      </c>
      <c r="O47" s="36">
        <f>YDKEokul!J66</f>
        <v>0</v>
      </c>
      <c r="P47" s="34"/>
      <c r="Q47" s="34"/>
      <c r="R47" s="34"/>
      <c r="S47" s="34"/>
      <c r="T47" s="34"/>
      <c r="U47" s="34"/>
      <c r="V47" s="34"/>
      <c r="W47" s="34"/>
      <c r="X47" s="34"/>
      <c r="Y47" s="34"/>
      <c r="Z47" s="34"/>
      <c r="AA47" s="34"/>
    </row>
    <row r="48" spans="1:27" s="38" customFormat="1" ht="12" customHeight="1" x14ac:dyDescent="0.3">
      <c r="A48" s="34"/>
      <c r="B48" s="39">
        <v>32</v>
      </c>
      <c r="C48" s="44">
        <f>YDKEokul!B67</f>
        <v>0</v>
      </c>
      <c r="D48" s="44">
        <f>YDKEokul!C67</f>
        <v>0</v>
      </c>
      <c r="E48" s="41">
        <f>KonusmaVeri2!F36</f>
        <v>0</v>
      </c>
      <c r="F48" s="41">
        <f>KonusmaVeri2!G36</f>
        <v>0</v>
      </c>
      <c r="G48" s="41">
        <f>KonusmaVeri2!H36</f>
        <v>0</v>
      </c>
      <c r="H48" s="41">
        <f>KonusmaVeri2!I36</f>
        <v>0</v>
      </c>
      <c r="I48" s="41">
        <f>KonusmaVeri2!J36</f>
        <v>0</v>
      </c>
      <c r="J48" s="41">
        <f>KonusmaVeri2!K36</f>
        <v>0</v>
      </c>
      <c r="K48" s="41">
        <f>KonusmaVeri2!L36</f>
        <v>0</v>
      </c>
      <c r="L48" s="41">
        <f>KonusmaVeri2!M36</f>
        <v>0</v>
      </c>
      <c r="M48" s="41">
        <f>KonusmaVeri2!N36</f>
        <v>0</v>
      </c>
      <c r="N48" s="41">
        <f>KonusmaVeri2!O36</f>
        <v>0</v>
      </c>
      <c r="O48" s="40">
        <f>YDKEokul!J68</f>
        <v>0</v>
      </c>
      <c r="P48" s="34"/>
      <c r="Q48" s="34"/>
      <c r="R48" s="34"/>
      <c r="S48" s="34"/>
      <c r="T48" s="34"/>
      <c r="U48" s="34"/>
      <c r="V48" s="34"/>
      <c r="W48" s="34"/>
      <c r="X48" s="34"/>
      <c r="Y48" s="34"/>
      <c r="Z48" s="34"/>
      <c r="AA48" s="34"/>
    </row>
    <row r="49" spans="1:27" s="38" customFormat="1" ht="12" customHeight="1" x14ac:dyDescent="0.3">
      <c r="A49" s="34"/>
      <c r="B49" s="35">
        <v>33</v>
      </c>
      <c r="C49" s="43">
        <f>YDKEokul!B69</f>
        <v>0</v>
      </c>
      <c r="D49" s="43">
        <f>YDKEokul!C69</f>
        <v>0</v>
      </c>
      <c r="E49" s="37">
        <f>KonusmaVeri2!F37</f>
        <v>0</v>
      </c>
      <c r="F49" s="37">
        <f>KonusmaVeri2!G37</f>
        <v>0</v>
      </c>
      <c r="G49" s="37">
        <f>KonusmaVeri2!H37</f>
        <v>0</v>
      </c>
      <c r="H49" s="37">
        <f>KonusmaVeri2!I37</f>
        <v>0</v>
      </c>
      <c r="I49" s="37">
        <f>KonusmaVeri2!J37</f>
        <v>0</v>
      </c>
      <c r="J49" s="37">
        <f>KonusmaVeri2!K37</f>
        <v>0</v>
      </c>
      <c r="K49" s="37">
        <f>KonusmaVeri2!L37</f>
        <v>0</v>
      </c>
      <c r="L49" s="37">
        <f>KonusmaVeri2!M37</f>
        <v>0</v>
      </c>
      <c r="M49" s="37">
        <f>KonusmaVeri2!N37</f>
        <v>0</v>
      </c>
      <c r="N49" s="37">
        <f>KonusmaVeri2!O37</f>
        <v>0</v>
      </c>
      <c r="O49" s="36">
        <f>YDKEokul!J70</f>
        <v>0</v>
      </c>
      <c r="P49" s="34"/>
      <c r="Q49" s="34"/>
      <c r="R49" s="34"/>
      <c r="S49" s="34"/>
      <c r="T49" s="34"/>
      <c r="U49" s="34"/>
      <c r="V49" s="34"/>
      <c r="W49" s="34"/>
      <c r="X49" s="34"/>
      <c r="Y49" s="34"/>
      <c r="Z49" s="34"/>
      <c r="AA49" s="34"/>
    </row>
    <row r="50" spans="1:27" s="38" customFormat="1" ht="12" customHeight="1" x14ac:dyDescent="0.3">
      <c r="A50" s="34"/>
      <c r="B50" s="39">
        <v>34</v>
      </c>
      <c r="C50" s="44">
        <f>YDKEokul!B71</f>
        <v>0</v>
      </c>
      <c r="D50" s="44">
        <f>YDKEokul!C71</f>
        <v>0</v>
      </c>
      <c r="E50" s="41">
        <f>KonusmaVeri2!F38</f>
        <v>0</v>
      </c>
      <c r="F50" s="41">
        <f>KonusmaVeri2!G38</f>
        <v>0</v>
      </c>
      <c r="G50" s="41">
        <f>KonusmaVeri2!H38</f>
        <v>0</v>
      </c>
      <c r="H50" s="41">
        <f>KonusmaVeri2!I38</f>
        <v>0</v>
      </c>
      <c r="I50" s="41">
        <f>KonusmaVeri2!J38</f>
        <v>0</v>
      </c>
      <c r="J50" s="41">
        <f>KonusmaVeri2!K38</f>
        <v>0</v>
      </c>
      <c r="K50" s="41">
        <f>KonusmaVeri2!L38</f>
        <v>0</v>
      </c>
      <c r="L50" s="41">
        <f>KonusmaVeri2!M38</f>
        <v>0</v>
      </c>
      <c r="M50" s="41">
        <f>KonusmaVeri2!N38</f>
        <v>0</v>
      </c>
      <c r="N50" s="41">
        <f>KonusmaVeri2!O38</f>
        <v>0</v>
      </c>
      <c r="O50" s="40">
        <f>YDKEokul!J72</f>
        <v>0</v>
      </c>
      <c r="P50" s="34"/>
      <c r="Q50" s="34"/>
      <c r="R50" s="34"/>
      <c r="S50" s="34"/>
      <c r="T50" s="34"/>
      <c r="U50" s="34"/>
      <c r="V50" s="34"/>
      <c r="W50" s="34"/>
      <c r="X50" s="34"/>
      <c r="Y50" s="34"/>
      <c r="Z50" s="34"/>
      <c r="AA50" s="34"/>
    </row>
    <row r="51" spans="1:27" s="38" customFormat="1" ht="12" customHeight="1" x14ac:dyDescent="0.3">
      <c r="A51" s="34"/>
      <c r="B51" s="35">
        <v>35</v>
      </c>
      <c r="C51" s="43">
        <f>YDKEokul!B73</f>
        <v>0</v>
      </c>
      <c r="D51" s="43">
        <f>YDKEokul!C73</f>
        <v>0</v>
      </c>
      <c r="E51" s="37">
        <f>KonusmaVeri2!F39</f>
        <v>0</v>
      </c>
      <c r="F51" s="37">
        <f>KonusmaVeri2!G39</f>
        <v>0</v>
      </c>
      <c r="G51" s="37">
        <f>KonusmaVeri2!H39</f>
        <v>0</v>
      </c>
      <c r="H51" s="37">
        <f>KonusmaVeri2!I39</f>
        <v>0</v>
      </c>
      <c r="I51" s="37">
        <f>KonusmaVeri2!J39</f>
        <v>0</v>
      </c>
      <c r="J51" s="37">
        <f>KonusmaVeri2!K39</f>
        <v>0</v>
      </c>
      <c r="K51" s="37">
        <f>KonusmaVeri2!L39</f>
        <v>0</v>
      </c>
      <c r="L51" s="37">
        <f>KonusmaVeri2!M39</f>
        <v>0</v>
      </c>
      <c r="M51" s="37">
        <f>KonusmaVeri2!N39</f>
        <v>0</v>
      </c>
      <c r="N51" s="37">
        <f>KonusmaVeri2!O39</f>
        <v>0</v>
      </c>
      <c r="O51" s="36">
        <f>YDKEokul!J74</f>
        <v>0</v>
      </c>
      <c r="P51" s="34"/>
      <c r="Q51" s="34"/>
      <c r="R51" s="34"/>
      <c r="S51" s="34"/>
      <c r="T51" s="34"/>
      <c r="U51" s="34"/>
      <c r="V51" s="34"/>
      <c r="W51" s="34"/>
      <c r="X51" s="34"/>
      <c r="Y51" s="34"/>
      <c r="Z51" s="34"/>
      <c r="AA51" s="34"/>
    </row>
    <row r="52" spans="1:27" s="38" customFormat="1" ht="12" customHeight="1" x14ac:dyDescent="0.3">
      <c r="A52" s="34"/>
      <c r="B52" s="39">
        <v>36</v>
      </c>
      <c r="C52" s="44">
        <f>YDKEokul!B75</f>
        <v>0</v>
      </c>
      <c r="D52" s="44">
        <f>YDKEokul!C75</f>
        <v>0</v>
      </c>
      <c r="E52" s="41">
        <f>KonusmaVeri2!F40</f>
        <v>0</v>
      </c>
      <c r="F52" s="41">
        <f>KonusmaVeri2!G40</f>
        <v>0</v>
      </c>
      <c r="G52" s="41">
        <f>KonusmaVeri2!H40</f>
        <v>0</v>
      </c>
      <c r="H52" s="41">
        <f>KonusmaVeri2!I40</f>
        <v>0</v>
      </c>
      <c r="I52" s="41">
        <f>KonusmaVeri2!J40</f>
        <v>0</v>
      </c>
      <c r="J52" s="41">
        <f>KonusmaVeri2!K40</f>
        <v>0</v>
      </c>
      <c r="K52" s="41">
        <f>KonusmaVeri2!L40</f>
        <v>0</v>
      </c>
      <c r="L52" s="41">
        <f>KonusmaVeri2!M40</f>
        <v>0</v>
      </c>
      <c r="M52" s="41">
        <f>KonusmaVeri2!N40</f>
        <v>0</v>
      </c>
      <c r="N52" s="41">
        <f>KonusmaVeri2!O40</f>
        <v>0</v>
      </c>
      <c r="O52" s="40">
        <f>YDKEokul!J76</f>
        <v>0</v>
      </c>
      <c r="P52" s="34"/>
      <c r="Q52" s="34"/>
      <c r="R52" s="34"/>
      <c r="S52" s="34"/>
      <c r="T52" s="34"/>
      <c r="U52" s="34"/>
      <c r="V52" s="34"/>
      <c r="W52" s="34"/>
      <c r="X52" s="34"/>
      <c r="Y52" s="34"/>
      <c r="Z52" s="34"/>
      <c r="AA52" s="34"/>
    </row>
    <row r="53" spans="1:27" s="38" customFormat="1" ht="12" customHeight="1" x14ac:dyDescent="0.3">
      <c r="A53" s="34"/>
      <c r="B53" s="35">
        <v>37</v>
      </c>
      <c r="C53" s="43">
        <f>YDKEokul!B77</f>
        <v>0</v>
      </c>
      <c r="D53" s="43">
        <f>YDKEokul!C77</f>
        <v>0</v>
      </c>
      <c r="E53" s="37">
        <f>KonusmaVeri2!F41</f>
        <v>0</v>
      </c>
      <c r="F53" s="37">
        <f>KonusmaVeri2!G41</f>
        <v>0</v>
      </c>
      <c r="G53" s="37">
        <f>KonusmaVeri2!H41</f>
        <v>0</v>
      </c>
      <c r="H53" s="37">
        <f>KonusmaVeri2!I41</f>
        <v>0</v>
      </c>
      <c r="I53" s="37">
        <f>KonusmaVeri2!J41</f>
        <v>0</v>
      </c>
      <c r="J53" s="37">
        <f>KonusmaVeri2!K41</f>
        <v>0</v>
      </c>
      <c r="K53" s="37">
        <f>KonusmaVeri2!L41</f>
        <v>0</v>
      </c>
      <c r="L53" s="37">
        <f>KonusmaVeri2!M41</f>
        <v>0</v>
      </c>
      <c r="M53" s="37">
        <f>KonusmaVeri2!N41</f>
        <v>0</v>
      </c>
      <c r="N53" s="37">
        <f>KonusmaVeri2!O41</f>
        <v>0</v>
      </c>
      <c r="O53" s="36">
        <f>YDKEokul!J78</f>
        <v>0</v>
      </c>
      <c r="P53" s="34"/>
      <c r="Q53" s="34"/>
      <c r="R53" s="34"/>
      <c r="S53" s="34"/>
      <c r="T53" s="34"/>
      <c r="U53" s="34"/>
      <c r="V53" s="34"/>
      <c r="W53" s="34"/>
      <c r="X53" s="34"/>
      <c r="Y53" s="34"/>
      <c r="Z53" s="34"/>
      <c r="AA53" s="34"/>
    </row>
    <row r="54" spans="1:27" s="38" customFormat="1" ht="12" customHeight="1" x14ac:dyDescent="0.3">
      <c r="A54" s="34"/>
      <c r="B54" s="39">
        <v>38</v>
      </c>
      <c r="C54" s="44">
        <f>YDKEokul!B79</f>
        <v>0</v>
      </c>
      <c r="D54" s="44">
        <f>YDKEokul!C79</f>
        <v>0</v>
      </c>
      <c r="E54" s="41">
        <f>KonusmaVeri2!F42</f>
        <v>0</v>
      </c>
      <c r="F54" s="41">
        <f>KonusmaVeri2!G42</f>
        <v>0</v>
      </c>
      <c r="G54" s="41">
        <f>KonusmaVeri2!H42</f>
        <v>0</v>
      </c>
      <c r="H54" s="41">
        <f>KonusmaVeri2!I42</f>
        <v>0</v>
      </c>
      <c r="I54" s="41">
        <f>KonusmaVeri2!J42</f>
        <v>0</v>
      </c>
      <c r="J54" s="41">
        <f>KonusmaVeri2!K42</f>
        <v>0</v>
      </c>
      <c r="K54" s="41">
        <f>KonusmaVeri2!L42</f>
        <v>0</v>
      </c>
      <c r="L54" s="41">
        <f>KonusmaVeri2!M42</f>
        <v>0</v>
      </c>
      <c r="M54" s="41">
        <f>KonusmaVeri2!N42</f>
        <v>0</v>
      </c>
      <c r="N54" s="41">
        <f>KonusmaVeri2!O42</f>
        <v>0</v>
      </c>
      <c r="O54" s="40">
        <f>YDKEokul!J80</f>
        <v>0</v>
      </c>
      <c r="P54" s="34"/>
      <c r="Q54" s="34"/>
      <c r="R54" s="34"/>
      <c r="S54" s="34"/>
      <c r="T54" s="34"/>
      <c r="U54" s="34"/>
      <c r="V54" s="34"/>
      <c r="W54" s="34"/>
      <c r="X54" s="34"/>
      <c r="Y54" s="34"/>
      <c r="Z54" s="34"/>
      <c r="AA54" s="34"/>
    </row>
    <row r="55" spans="1:27" s="38" customFormat="1" ht="12" customHeight="1" x14ac:dyDescent="0.3">
      <c r="A55" s="34"/>
      <c r="B55" s="35">
        <v>39</v>
      </c>
      <c r="C55" s="43">
        <f>YDKEokul!B81</f>
        <v>0</v>
      </c>
      <c r="D55" s="43">
        <f>YDKEokul!C81</f>
        <v>0</v>
      </c>
      <c r="E55" s="37">
        <f>KonusmaVeri2!F43</f>
        <v>0</v>
      </c>
      <c r="F55" s="37">
        <f>KonusmaVeri2!G43</f>
        <v>0</v>
      </c>
      <c r="G55" s="37">
        <f>KonusmaVeri2!H43</f>
        <v>0</v>
      </c>
      <c r="H55" s="37">
        <f>KonusmaVeri2!I43</f>
        <v>0</v>
      </c>
      <c r="I55" s="37">
        <f>KonusmaVeri2!J43</f>
        <v>0</v>
      </c>
      <c r="J55" s="37">
        <f>KonusmaVeri2!K43</f>
        <v>0</v>
      </c>
      <c r="K55" s="37">
        <f>KonusmaVeri2!L43</f>
        <v>0</v>
      </c>
      <c r="L55" s="37">
        <f>KonusmaVeri2!M43</f>
        <v>0</v>
      </c>
      <c r="M55" s="37">
        <f>KonusmaVeri2!N43</f>
        <v>0</v>
      </c>
      <c r="N55" s="37">
        <f>KonusmaVeri2!O43</f>
        <v>0</v>
      </c>
      <c r="O55" s="36">
        <f>YDKEokul!J82</f>
        <v>0</v>
      </c>
      <c r="P55" s="34"/>
      <c r="Q55" s="34"/>
      <c r="R55" s="34"/>
      <c r="S55" s="34"/>
      <c r="T55" s="34"/>
      <c r="U55" s="34"/>
      <c r="V55" s="34"/>
      <c r="W55" s="34"/>
      <c r="X55" s="34"/>
      <c r="Y55" s="34"/>
      <c r="Z55" s="34"/>
      <c r="AA55" s="34"/>
    </row>
    <row r="56" spans="1:27" s="38" customFormat="1" ht="12" customHeight="1" x14ac:dyDescent="0.3">
      <c r="A56" s="34"/>
      <c r="B56" s="39">
        <v>40</v>
      </c>
      <c r="C56" s="44">
        <f>YDKEokul!B83</f>
        <v>0</v>
      </c>
      <c r="D56" s="44">
        <f>YDKEokul!C83</f>
        <v>0</v>
      </c>
      <c r="E56" s="41">
        <f>KonusmaVeri2!F44</f>
        <v>0</v>
      </c>
      <c r="F56" s="41">
        <f>KonusmaVeri2!G44</f>
        <v>0</v>
      </c>
      <c r="G56" s="41">
        <f>KonusmaVeri2!H44</f>
        <v>0</v>
      </c>
      <c r="H56" s="41">
        <f>KonusmaVeri2!I44</f>
        <v>0</v>
      </c>
      <c r="I56" s="41">
        <f>KonusmaVeri2!J44</f>
        <v>0</v>
      </c>
      <c r="J56" s="41">
        <f>KonusmaVeri2!K44</f>
        <v>0</v>
      </c>
      <c r="K56" s="41">
        <f>KonusmaVeri2!L44</f>
        <v>0</v>
      </c>
      <c r="L56" s="41">
        <f>KonusmaVeri2!M44</f>
        <v>0</v>
      </c>
      <c r="M56" s="41">
        <f>KonusmaVeri2!N44</f>
        <v>0</v>
      </c>
      <c r="N56" s="41">
        <f>KonusmaVeri2!O44</f>
        <v>0</v>
      </c>
      <c r="O56" s="40">
        <f>YDKEokul!J84</f>
        <v>0</v>
      </c>
      <c r="P56" s="34"/>
      <c r="Q56" s="34"/>
      <c r="R56" s="34"/>
      <c r="S56" s="34"/>
      <c r="T56" s="34"/>
      <c r="U56" s="34"/>
      <c r="V56" s="34"/>
      <c r="W56" s="34"/>
      <c r="X56" s="34"/>
      <c r="Y56" s="34"/>
      <c r="Z56" s="34"/>
      <c r="AA56" s="34"/>
    </row>
    <row r="57" spans="1:27" s="38" customFormat="1" ht="12" customHeight="1" x14ac:dyDescent="0.3">
      <c r="A57" s="34"/>
      <c r="B57" s="35">
        <v>41</v>
      </c>
      <c r="C57" s="43">
        <f>YDKEokul!B85</f>
        <v>0</v>
      </c>
      <c r="D57" s="43">
        <f>YDKEokul!C85</f>
        <v>0</v>
      </c>
      <c r="E57" s="37">
        <f>KonusmaVeri2!F45</f>
        <v>0</v>
      </c>
      <c r="F57" s="37">
        <f>KonusmaVeri2!G45</f>
        <v>0</v>
      </c>
      <c r="G57" s="37">
        <f>KonusmaVeri2!H45</f>
        <v>0</v>
      </c>
      <c r="H57" s="37">
        <f>KonusmaVeri2!I45</f>
        <v>0</v>
      </c>
      <c r="I57" s="37">
        <f>KonusmaVeri2!J45</f>
        <v>0</v>
      </c>
      <c r="J57" s="37">
        <f>KonusmaVeri2!K45</f>
        <v>0</v>
      </c>
      <c r="K57" s="37">
        <f>KonusmaVeri2!L45</f>
        <v>0</v>
      </c>
      <c r="L57" s="37">
        <f>KonusmaVeri2!M45</f>
        <v>0</v>
      </c>
      <c r="M57" s="37">
        <f>KonusmaVeri2!N45</f>
        <v>0</v>
      </c>
      <c r="N57" s="37">
        <f>KonusmaVeri2!O45</f>
        <v>0</v>
      </c>
      <c r="O57" s="36">
        <f>YDKEokul!J86</f>
        <v>0</v>
      </c>
      <c r="P57" s="34"/>
      <c r="Q57" s="34"/>
      <c r="R57" s="34"/>
      <c r="S57" s="34"/>
      <c r="T57" s="34"/>
      <c r="U57" s="34"/>
      <c r="V57" s="34"/>
      <c r="W57" s="34"/>
      <c r="X57" s="34"/>
      <c r="Y57" s="34"/>
      <c r="Z57" s="34"/>
      <c r="AA57" s="34"/>
    </row>
    <row r="58" spans="1:27" s="38" customFormat="1" ht="12" customHeight="1" x14ac:dyDescent="0.3">
      <c r="A58" s="34"/>
      <c r="B58" s="39">
        <v>42</v>
      </c>
      <c r="C58" s="44">
        <f>YDKEokul!B87</f>
        <v>0</v>
      </c>
      <c r="D58" s="44">
        <f>YDKEokul!C87</f>
        <v>0</v>
      </c>
      <c r="E58" s="41">
        <f>KonusmaVeri2!F46</f>
        <v>0</v>
      </c>
      <c r="F58" s="41">
        <f>KonusmaVeri2!G46</f>
        <v>0</v>
      </c>
      <c r="G58" s="41">
        <f>KonusmaVeri2!H46</f>
        <v>0</v>
      </c>
      <c r="H58" s="41">
        <f>KonusmaVeri2!I46</f>
        <v>0</v>
      </c>
      <c r="I58" s="41">
        <f>KonusmaVeri2!J46</f>
        <v>0</v>
      </c>
      <c r="J58" s="41">
        <f>KonusmaVeri2!K46</f>
        <v>0</v>
      </c>
      <c r="K58" s="41">
        <f>KonusmaVeri2!L46</f>
        <v>0</v>
      </c>
      <c r="L58" s="41">
        <f>KonusmaVeri2!M46</f>
        <v>0</v>
      </c>
      <c r="M58" s="41">
        <f>KonusmaVeri2!N46</f>
        <v>0</v>
      </c>
      <c r="N58" s="41">
        <f>KonusmaVeri2!O46</f>
        <v>0</v>
      </c>
      <c r="O58" s="40">
        <f>YDKEokul!J88</f>
        <v>0</v>
      </c>
      <c r="P58" s="34"/>
      <c r="Q58" s="34"/>
      <c r="R58" s="34"/>
      <c r="S58" s="34"/>
      <c r="T58" s="34"/>
      <c r="U58" s="34"/>
      <c r="V58" s="34"/>
      <c r="W58" s="34"/>
      <c r="X58" s="34"/>
      <c r="Y58" s="34"/>
      <c r="Z58" s="34"/>
      <c r="AA58" s="34"/>
    </row>
    <row r="59" spans="1:27" s="38" customFormat="1" ht="12" customHeight="1" x14ac:dyDescent="0.3">
      <c r="A59" s="34"/>
      <c r="B59" s="35">
        <v>43</v>
      </c>
      <c r="C59" s="43">
        <f>YDKEokul!B89</f>
        <v>0</v>
      </c>
      <c r="D59" s="43">
        <f>YDKEokul!C89</f>
        <v>0</v>
      </c>
      <c r="E59" s="37">
        <f>KonusmaVeri2!F47</f>
        <v>0</v>
      </c>
      <c r="F59" s="37">
        <f>KonusmaVeri2!G47</f>
        <v>0</v>
      </c>
      <c r="G59" s="37">
        <f>KonusmaVeri2!H47</f>
        <v>0</v>
      </c>
      <c r="H59" s="37">
        <f>KonusmaVeri2!I47</f>
        <v>0</v>
      </c>
      <c r="I59" s="37">
        <f>KonusmaVeri2!J47</f>
        <v>0</v>
      </c>
      <c r="J59" s="37">
        <f>KonusmaVeri2!K47</f>
        <v>0</v>
      </c>
      <c r="K59" s="37">
        <f>KonusmaVeri2!L47</f>
        <v>0</v>
      </c>
      <c r="L59" s="37">
        <f>KonusmaVeri2!M47</f>
        <v>0</v>
      </c>
      <c r="M59" s="37">
        <f>KonusmaVeri2!N47</f>
        <v>0</v>
      </c>
      <c r="N59" s="37">
        <f>KonusmaVeri2!O47</f>
        <v>0</v>
      </c>
      <c r="O59" s="36">
        <f>YDKEokul!J90</f>
        <v>0</v>
      </c>
      <c r="P59" s="34"/>
      <c r="Q59" s="34"/>
      <c r="R59" s="34"/>
      <c r="S59" s="34"/>
      <c r="T59" s="34"/>
      <c r="U59" s="34"/>
      <c r="V59" s="34"/>
      <c r="W59" s="34"/>
      <c r="X59" s="34"/>
      <c r="Y59" s="34"/>
      <c r="Z59" s="34"/>
      <c r="AA59" s="34"/>
    </row>
    <row r="60" spans="1:27" s="38" customFormat="1" ht="12" customHeight="1" x14ac:dyDescent="0.3">
      <c r="A60" s="34"/>
      <c r="B60" s="39">
        <v>44</v>
      </c>
      <c r="C60" s="44">
        <f>YDKEokul!B91</f>
        <v>0</v>
      </c>
      <c r="D60" s="44">
        <f>YDKEokul!C91</f>
        <v>0</v>
      </c>
      <c r="E60" s="41">
        <f>KonusmaVeri2!F48</f>
        <v>0</v>
      </c>
      <c r="F60" s="41">
        <f>KonusmaVeri2!G48</f>
        <v>0</v>
      </c>
      <c r="G60" s="41">
        <f>KonusmaVeri2!H48</f>
        <v>0</v>
      </c>
      <c r="H60" s="41">
        <f>KonusmaVeri2!I48</f>
        <v>0</v>
      </c>
      <c r="I60" s="41">
        <f>KonusmaVeri2!J48</f>
        <v>0</v>
      </c>
      <c r="J60" s="41">
        <f>KonusmaVeri2!K48</f>
        <v>0</v>
      </c>
      <c r="K60" s="41">
        <f>KonusmaVeri2!L48</f>
        <v>0</v>
      </c>
      <c r="L60" s="41">
        <f>KonusmaVeri2!M48</f>
        <v>0</v>
      </c>
      <c r="M60" s="41">
        <f>KonusmaVeri2!N48</f>
        <v>0</v>
      </c>
      <c r="N60" s="41">
        <f>KonusmaVeri2!O48</f>
        <v>0</v>
      </c>
      <c r="O60" s="40">
        <f>YDKEokul!J92</f>
        <v>0</v>
      </c>
      <c r="P60" s="34"/>
      <c r="Q60" s="34"/>
      <c r="R60" s="34"/>
      <c r="S60" s="34"/>
      <c r="T60" s="34"/>
      <c r="U60" s="34"/>
      <c r="V60" s="34"/>
      <c r="W60" s="34"/>
      <c r="X60" s="34"/>
      <c r="Y60" s="34"/>
      <c r="Z60" s="34"/>
      <c r="AA60" s="34"/>
    </row>
    <row r="61" spans="1:27" s="38" customFormat="1" ht="12" customHeight="1" x14ac:dyDescent="0.3">
      <c r="A61" s="34"/>
      <c r="B61" s="35">
        <v>45</v>
      </c>
      <c r="C61" s="43">
        <f>YDKEokul!B93</f>
        <v>0</v>
      </c>
      <c r="D61" s="43">
        <f>YDKEokul!C93</f>
        <v>0</v>
      </c>
      <c r="E61" s="37">
        <f>KonusmaVeri2!F49</f>
        <v>0</v>
      </c>
      <c r="F61" s="37">
        <f>KonusmaVeri2!G49</f>
        <v>0</v>
      </c>
      <c r="G61" s="37">
        <f>KonusmaVeri2!H49</f>
        <v>0</v>
      </c>
      <c r="H61" s="37">
        <f>KonusmaVeri2!I49</f>
        <v>0</v>
      </c>
      <c r="I61" s="37">
        <f>KonusmaVeri2!J49</f>
        <v>0</v>
      </c>
      <c r="J61" s="37">
        <f>KonusmaVeri2!K49</f>
        <v>0</v>
      </c>
      <c r="K61" s="37">
        <f>KonusmaVeri2!L49</f>
        <v>0</v>
      </c>
      <c r="L61" s="37">
        <f>KonusmaVeri2!M49</f>
        <v>0</v>
      </c>
      <c r="M61" s="37">
        <f>KonusmaVeri2!N49</f>
        <v>0</v>
      </c>
      <c r="N61" s="37">
        <f>KonusmaVeri2!O49</f>
        <v>0</v>
      </c>
      <c r="O61" s="36">
        <f>YDKEokul!J94</f>
        <v>0</v>
      </c>
      <c r="P61" s="34"/>
      <c r="Q61" s="34"/>
      <c r="R61" s="34"/>
      <c r="S61" s="34"/>
      <c r="T61" s="34"/>
      <c r="U61" s="34"/>
      <c r="V61" s="34"/>
      <c r="W61" s="34"/>
      <c r="X61" s="34"/>
      <c r="Y61" s="34"/>
      <c r="Z61" s="34"/>
      <c r="AA61" s="34"/>
    </row>
    <row r="62" spans="1:27" s="38" customFormat="1" ht="12" customHeight="1" x14ac:dyDescent="0.3">
      <c r="A62" s="34"/>
      <c r="B62" s="39">
        <v>46</v>
      </c>
      <c r="C62" s="44">
        <f>YDKEokul!B95</f>
        <v>0</v>
      </c>
      <c r="D62" s="44">
        <f>YDKEokul!C95</f>
        <v>0</v>
      </c>
      <c r="E62" s="41">
        <f>KonusmaVeri2!F50</f>
        <v>0</v>
      </c>
      <c r="F62" s="41">
        <f>KonusmaVeri2!G50</f>
        <v>0</v>
      </c>
      <c r="G62" s="41">
        <f>KonusmaVeri2!H50</f>
        <v>0</v>
      </c>
      <c r="H62" s="41">
        <f>KonusmaVeri2!I50</f>
        <v>0</v>
      </c>
      <c r="I62" s="41">
        <f>KonusmaVeri2!J50</f>
        <v>0</v>
      </c>
      <c r="J62" s="41">
        <f>KonusmaVeri2!K50</f>
        <v>0</v>
      </c>
      <c r="K62" s="41">
        <f>KonusmaVeri2!L50</f>
        <v>0</v>
      </c>
      <c r="L62" s="41">
        <f>KonusmaVeri2!M50</f>
        <v>0</v>
      </c>
      <c r="M62" s="41">
        <f>KonusmaVeri2!N50</f>
        <v>0</v>
      </c>
      <c r="N62" s="41">
        <f>KonusmaVeri2!O50</f>
        <v>0</v>
      </c>
      <c r="O62" s="40">
        <f>YDKEokul!J96</f>
        <v>0</v>
      </c>
      <c r="P62" s="34"/>
      <c r="Q62" s="34"/>
      <c r="R62" s="34"/>
      <c r="S62" s="34"/>
      <c r="T62" s="34"/>
      <c r="U62" s="34"/>
      <c r="V62" s="34"/>
      <c r="W62" s="34"/>
      <c r="X62" s="34"/>
      <c r="Y62" s="34"/>
      <c r="Z62" s="34"/>
      <c r="AA62" s="34"/>
    </row>
    <row r="63" spans="1:27" s="38" customFormat="1" ht="12" customHeight="1" x14ac:dyDescent="0.3">
      <c r="A63" s="34"/>
      <c r="B63" s="35">
        <v>47</v>
      </c>
      <c r="C63" s="43">
        <f>YDKEokul!B97</f>
        <v>0</v>
      </c>
      <c r="D63" s="43">
        <f>YDKEokul!C97</f>
        <v>0</v>
      </c>
      <c r="E63" s="37">
        <f>KonusmaVeri2!F51</f>
        <v>0</v>
      </c>
      <c r="F63" s="37">
        <f>KonusmaVeri2!G51</f>
        <v>0</v>
      </c>
      <c r="G63" s="37">
        <f>KonusmaVeri2!H51</f>
        <v>0</v>
      </c>
      <c r="H63" s="37">
        <f>KonusmaVeri2!I51</f>
        <v>0</v>
      </c>
      <c r="I63" s="37">
        <f>KonusmaVeri2!J51</f>
        <v>0</v>
      </c>
      <c r="J63" s="37">
        <f>KonusmaVeri2!K51</f>
        <v>0</v>
      </c>
      <c r="K63" s="37">
        <f>KonusmaVeri2!L51</f>
        <v>0</v>
      </c>
      <c r="L63" s="37">
        <f>KonusmaVeri2!M51</f>
        <v>0</v>
      </c>
      <c r="M63" s="37">
        <f>KonusmaVeri2!N51</f>
        <v>0</v>
      </c>
      <c r="N63" s="37">
        <f>KonusmaVeri2!O51</f>
        <v>0</v>
      </c>
      <c r="O63" s="36">
        <f>YDKEokul!J98</f>
        <v>0</v>
      </c>
      <c r="P63" s="34"/>
      <c r="Q63" s="34"/>
      <c r="R63" s="34"/>
      <c r="S63" s="34"/>
      <c r="T63" s="34"/>
      <c r="U63" s="34"/>
      <c r="V63" s="34"/>
      <c r="W63" s="34"/>
      <c r="X63" s="34"/>
      <c r="Y63" s="34"/>
      <c r="Z63" s="34"/>
      <c r="AA63" s="34"/>
    </row>
    <row r="64" spans="1:27" s="38" customFormat="1" ht="12" customHeight="1" x14ac:dyDescent="0.3">
      <c r="A64" s="34"/>
      <c r="B64" s="39">
        <v>48</v>
      </c>
      <c r="C64" s="44">
        <f>YDKEokul!B99</f>
        <v>0</v>
      </c>
      <c r="D64" s="44">
        <f>YDKEokul!C99</f>
        <v>0</v>
      </c>
      <c r="E64" s="41">
        <f>KonusmaVeri2!F52</f>
        <v>0</v>
      </c>
      <c r="F64" s="41">
        <f>KonusmaVeri2!G52</f>
        <v>0</v>
      </c>
      <c r="G64" s="41">
        <f>KonusmaVeri2!H52</f>
        <v>0</v>
      </c>
      <c r="H64" s="41">
        <f>KonusmaVeri2!I52</f>
        <v>0</v>
      </c>
      <c r="I64" s="41">
        <f>KonusmaVeri2!J52</f>
        <v>0</v>
      </c>
      <c r="J64" s="41">
        <f>KonusmaVeri2!K52</f>
        <v>0</v>
      </c>
      <c r="K64" s="41">
        <f>KonusmaVeri2!L52</f>
        <v>0</v>
      </c>
      <c r="L64" s="41">
        <f>KonusmaVeri2!M52</f>
        <v>0</v>
      </c>
      <c r="M64" s="41">
        <f>KonusmaVeri2!N52</f>
        <v>0</v>
      </c>
      <c r="N64" s="41">
        <f>KonusmaVeri2!O52</f>
        <v>0</v>
      </c>
      <c r="O64" s="40">
        <f>YDKEokul!J100</f>
        <v>0</v>
      </c>
      <c r="P64" s="34"/>
      <c r="Q64" s="34"/>
      <c r="R64" s="34"/>
      <c r="S64" s="34"/>
      <c r="T64" s="34"/>
      <c r="U64" s="34"/>
      <c r="V64" s="34"/>
      <c r="W64" s="34"/>
      <c r="X64" s="34"/>
      <c r="Y64" s="34"/>
      <c r="Z64" s="34"/>
      <c r="AA64" s="34"/>
    </row>
    <row r="65" spans="1:27" s="38" customFormat="1" ht="12" customHeight="1" x14ac:dyDescent="0.3">
      <c r="A65" s="34"/>
      <c r="B65" s="35">
        <v>49</v>
      </c>
      <c r="C65" s="43">
        <f>YDKEokul!B101</f>
        <v>0</v>
      </c>
      <c r="D65" s="43">
        <f>YDKEokul!C101</f>
        <v>0</v>
      </c>
      <c r="E65" s="37">
        <f>KonusmaVeri2!F53</f>
        <v>0</v>
      </c>
      <c r="F65" s="37">
        <f>KonusmaVeri2!G53</f>
        <v>0</v>
      </c>
      <c r="G65" s="37">
        <f>KonusmaVeri2!H53</f>
        <v>0</v>
      </c>
      <c r="H65" s="37">
        <f>KonusmaVeri2!I53</f>
        <v>0</v>
      </c>
      <c r="I65" s="37">
        <f>KonusmaVeri2!J53</f>
        <v>0</v>
      </c>
      <c r="J65" s="37">
        <f>KonusmaVeri2!K53</f>
        <v>0</v>
      </c>
      <c r="K65" s="37">
        <f>KonusmaVeri2!L53</f>
        <v>0</v>
      </c>
      <c r="L65" s="37">
        <f>KonusmaVeri2!M53</f>
        <v>0</v>
      </c>
      <c r="M65" s="37">
        <f>KonusmaVeri2!N53</f>
        <v>0</v>
      </c>
      <c r="N65" s="37">
        <f>KonusmaVeri2!O53</f>
        <v>0</v>
      </c>
      <c r="O65" s="36">
        <f>YDKEokul!J102</f>
        <v>0</v>
      </c>
      <c r="P65" s="34"/>
      <c r="Q65" s="34"/>
      <c r="R65" s="34"/>
      <c r="S65" s="34"/>
      <c r="T65" s="34"/>
      <c r="U65" s="34"/>
      <c r="V65" s="34"/>
      <c r="W65" s="34"/>
      <c r="X65" s="34"/>
      <c r="Y65" s="34"/>
      <c r="Z65" s="34"/>
      <c r="AA65" s="34"/>
    </row>
    <row r="66" spans="1:27" s="38" customFormat="1" ht="12" customHeight="1" x14ac:dyDescent="0.3">
      <c r="A66" s="34"/>
      <c r="B66" s="39">
        <v>50</v>
      </c>
      <c r="C66" s="44">
        <f>YDKEokul!B103</f>
        <v>0</v>
      </c>
      <c r="D66" s="44">
        <f>YDKEokul!C103</f>
        <v>0</v>
      </c>
      <c r="E66" s="41">
        <f>KonusmaVeri2!F54</f>
        <v>0</v>
      </c>
      <c r="F66" s="41">
        <f>KonusmaVeri2!G54</f>
        <v>0</v>
      </c>
      <c r="G66" s="41">
        <f>KonusmaVeri2!H54</f>
        <v>0</v>
      </c>
      <c r="H66" s="41">
        <f>KonusmaVeri2!I54</f>
        <v>0</v>
      </c>
      <c r="I66" s="41">
        <f>KonusmaVeri2!J54</f>
        <v>0</v>
      </c>
      <c r="J66" s="41">
        <f>KonusmaVeri2!K54</f>
        <v>0</v>
      </c>
      <c r="K66" s="41">
        <f>KonusmaVeri2!L54</f>
        <v>0</v>
      </c>
      <c r="L66" s="41">
        <f>KonusmaVeri2!M54</f>
        <v>0</v>
      </c>
      <c r="M66" s="41">
        <f>KonusmaVeri2!N54</f>
        <v>0</v>
      </c>
      <c r="N66" s="41">
        <f>KonusmaVeri2!O54</f>
        <v>0</v>
      </c>
      <c r="O66" s="40">
        <f>YDKEokul!J104</f>
        <v>0</v>
      </c>
      <c r="P66" s="34"/>
      <c r="Q66" s="34"/>
      <c r="R66" s="34"/>
      <c r="S66" s="34"/>
      <c r="T66" s="34"/>
      <c r="U66" s="34"/>
      <c r="V66" s="34"/>
      <c r="W66" s="34"/>
      <c r="X66" s="34"/>
      <c r="Y66" s="34"/>
      <c r="Z66" s="34"/>
      <c r="AA66" s="34"/>
    </row>
    <row r="67" spans="1:27" s="38" customFormat="1" ht="12" customHeight="1" x14ac:dyDescent="0.3">
      <c r="A67" s="34"/>
      <c r="B67" s="35">
        <v>51</v>
      </c>
      <c r="C67" s="43">
        <f>YDKEokul!B105</f>
        <v>0</v>
      </c>
      <c r="D67" s="43">
        <f>YDKEokul!C105</f>
        <v>0</v>
      </c>
      <c r="E67" s="37">
        <f>KonusmaVeri2!F55</f>
        <v>0</v>
      </c>
      <c r="F67" s="37">
        <f>KonusmaVeri2!G55</f>
        <v>0</v>
      </c>
      <c r="G67" s="37">
        <f>KonusmaVeri2!H55</f>
        <v>0</v>
      </c>
      <c r="H67" s="37">
        <f>KonusmaVeri2!I55</f>
        <v>0</v>
      </c>
      <c r="I67" s="37">
        <f>KonusmaVeri2!J55</f>
        <v>0</v>
      </c>
      <c r="J67" s="37">
        <f>KonusmaVeri2!K55</f>
        <v>0</v>
      </c>
      <c r="K67" s="37">
        <f>KonusmaVeri2!L55</f>
        <v>0</v>
      </c>
      <c r="L67" s="37">
        <f>KonusmaVeri2!M55</f>
        <v>0</v>
      </c>
      <c r="M67" s="37">
        <f>KonusmaVeri2!N55</f>
        <v>0</v>
      </c>
      <c r="N67" s="37">
        <f>KonusmaVeri2!O55</f>
        <v>0</v>
      </c>
      <c r="O67" s="36">
        <f>YDKEokul!J106</f>
        <v>0</v>
      </c>
      <c r="P67" s="34"/>
      <c r="Q67" s="34"/>
      <c r="R67" s="34"/>
      <c r="S67" s="34"/>
      <c r="T67" s="34"/>
      <c r="U67" s="34"/>
      <c r="V67" s="34"/>
      <c r="W67" s="34"/>
      <c r="X67" s="34"/>
      <c r="Y67" s="34"/>
      <c r="Z67" s="34"/>
      <c r="AA67" s="34"/>
    </row>
    <row r="68" spans="1:27" s="38" customFormat="1" ht="12" customHeight="1" x14ac:dyDescent="0.3">
      <c r="A68" s="34"/>
      <c r="B68" s="39">
        <v>52</v>
      </c>
      <c r="C68" s="44">
        <f>YDKEokul!B107</f>
        <v>0</v>
      </c>
      <c r="D68" s="44">
        <f>YDKEokul!C107</f>
        <v>0</v>
      </c>
      <c r="E68" s="41">
        <f>KonusmaVeri2!F56</f>
        <v>0</v>
      </c>
      <c r="F68" s="41">
        <f>KonusmaVeri2!G56</f>
        <v>0</v>
      </c>
      <c r="G68" s="41">
        <f>KonusmaVeri2!H56</f>
        <v>0</v>
      </c>
      <c r="H68" s="41">
        <f>KonusmaVeri2!I56</f>
        <v>0</v>
      </c>
      <c r="I68" s="41">
        <f>KonusmaVeri2!J56</f>
        <v>0</v>
      </c>
      <c r="J68" s="41">
        <f>KonusmaVeri2!K56</f>
        <v>0</v>
      </c>
      <c r="K68" s="41">
        <f>KonusmaVeri2!L56</f>
        <v>0</v>
      </c>
      <c r="L68" s="41">
        <f>KonusmaVeri2!M56</f>
        <v>0</v>
      </c>
      <c r="M68" s="41">
        <f>KonusmaVeri2!N56</f>
        <v>0</v>
      </c>
      <c r="N68" s="41">
        <f>KonusmaVeri2!O56</f>
        <v>0</v>
      </c>
      <c r="O68" s="40">
        <f>YDKEokul!J108</f>
        <v>0</v>
      </c>
      <c r="P68" s="34"/>
      <c r="Q68" s="34"/>
      <c r="R68" s="34"/>
      <c r="S68" s="34"/>
      <c r="T68" s="34"/>
      <c r="U68" s="34"/>
      <c r="V68" s="34"/>
      <c r="W68" s="34"/>
      <c r="X68" s="34"/>
      <c r="Y68" s="34"/>
      <c r="Z68" s="34"/>
      <c r="AA68" s="34"/>
    </row>
    <row r="69" spans="1:27" s="38" customFormat="1" ht="12" customHeight="1" x14ac:dyDescent="0.3">
      <c r="A69" s="34"/>
      <c r="B69" s="35">
        <v>53</v>
      </c>
      <c r="C69" s="43">
        <f>YDKEokul!B109</f>
        <v>0</v>
      </c>
      <c r="D69" s="43">
        <f>YDKEokul!C109</f>
        <v>0</v>
      </c>
      <c r="E69" s="37">
        <f>KonusmaVeri2!F57</f>
        <v>0</v>
      </c>
      <c r="F69" s="37">
        <f>KonusmaVeri2!G57</f>
        <v>0</v>
      </c>
      <c r="G69" s="37">
        <f>KonusmaVeri2!H57</f>
        <v>0</v>
      </c>
      <c r="H69" s="37">
        <f>KonusmaVeri2!I57</f>
        <v>0</v>
      </c>
      <c r="I69" s="37">
        <f>KonusmaVeri2!J57</f>
        <v>0</v>
      </c>
      <c r="J69" s="37">
        <f>KonusmaVeri2!K57</f>
        <v>0</v>
      </c>
      <c r="K69" s="37">
        <f>KonusmaVeri2!L57</f>
        <v>0</v>
      </c>
      <c r="L69" s="37">
        <f>KonusmaVeri2!M57</f>
        <v>0</v>
      </c>
      <c r="M69" s="37">
        <f>KonusmaVeri2!N57</f>
        <v>0</v>
      </c>
      <c r="N69" s="37">
        <f>KonusmaVeri2!O57</f>
        <v>0</v>
      </c>
      <c r="O69" s="36">
        <f>YDKEokul!J110</f>
        <v>0</v>
      </c>
      <c r="P69" s="34"/>
      <c r="Q69" s="34"/>
      <c r="R69" s="34"/>
      <c r="S69" s="34"/>
      <c r="T69" s="34"/>
      <c r="U69" s="34"/>
      <c r="V69" s="34"/>
      <c r="W69" s="34"/>
      <c r="X69" s="34"/>
      <c r="Y69" s="34"/>
      <c r="Z69" s="34"/>
      <c r="AA69" s="34"/>
    </row>
    <row r="70" spans="1:27" s="38" customFormat="1" ht="12" customHeight="1" x14ac:dyDescent="0.3">
      <c r="A70" s="34"/>
      <c r="B70" s="39">
        <v>54</v>
      </c>
      <c r="C70" s="44">
        <f>YDKEokul!B111</f>
        <v>0</v>
      </c>
      <c r="D70" s="44">
        <f>YDKEokul!C111</f>
        <v>0</v>
      </c>
      <c r="E70" s="41">
        <f>KonusmaVeri2!F58</f>
        <v>0</v>
      </c>
      <c r="F70" s="41">
        <f>KonusmaVeri2!G58</f>
        <v>0</v>
      </c>
      <c r="G70" s="41">
        <f>KonusmaVeri2!H58</f>
        <v>0</v>
      </c>
      <c r="H70" s="41">
        <f>KonusmaVeri2!I58</f>
        <v>0</v>
      </c>
      <c r="I70" s="41">
        <f>KonusmaVeri2!J58</f>
        <v>0</v>
      </c>
      <c r="J70" s="41">
        <f>KonusmaVeri2!K58</f>
        <v>0</v>
      </c>
      <c r="K70" s="41">
        <f>KonusmaVeri2!L58</f>
        <v>0</v>
      </c>
      <c r="L70" s="41">
        <f>KonusmaVeri2!M58</f>
        <v>0</v>
      </c>
      <c r="M70" s="41">
        <f>KonusmaVeri2!N58</f>
        <v>0</v>
      </c>
      <c r="N70" s="41">
        <f>KonusmaVeri2!O58</f>
        <v>0</v>
      </c>
      <c r="O70" s="40">
        <f>YDKEokul!J112</f>
        <v>0</v>
      </c>
      <c r="P70" s="34"/>
      <c r="Q70" s="34"/>
      <c r="R70" s="34"/>
      <c r="S70" s="34"/>
      <c r="T70" s="34"/>
      <c r="U70" s="34"/>
      <c r="V70" s="34"/>
      <c r="W70" s="34"/>
      <c r="X70" s="34"/>
      <c r="Y70" s="34"/>
      <c r="Z70" s="34"/>
      <c r="AA70" s="34"/>
    </row>
    <row r="71" spans="1:27" s="38" customFormat="1" ht="12" customHeight="1" x14ac:dyDescent="0.3">
      <c r="A71" s="34"/>
      <c r="B71" s="35">
        <v>55</v>
      </c>
      <c r="C71" s="43">
        <f>YDKEokul!B113</f>
        <v>0</v>
      </c>
      <c r="D71" s="43">
        <f>YDKEokul!C113</f>
        <v>0</v>
      </c>
      <c r="E71" s="37">
        <f>KonusmaVeri2!F59</f>
        <v>0</v>
      </c>
      <c r="F71" s="37">
        <f>KonusmaVeri2!G59</f>
        <v>0</v>
      </c>
      <c r="G71" s="37">
        <f>KonusmaVeri2!H59</f>
        <v>0</v>
      </c>
      <c r="H71" s="37">
        <f>KonusmaVeri2!I59</f>
        <v>0</v>
      </c>
      <c r="I71" s="37">
        <f>KonusmaVeri2!J59</f>
        <v>0</v>
      </c>
      <c r="J71" s="37">
        <f>KonusmaVeri2!K59</f>
        <v>0</v>
      </c>
      <c r="K71" s="37">
        <f>KonusmaVeri2!L59</f>
        <v>0</v>
      </c>
      <c r="L71" s="37">
        <f>KonusmaVeri2!M59</f>
        <v>0</v>
      </c>
      <c r="M71" s="37">
        <f>KonusmaVeri2!N59</f>
        <v>0</v>
      </c>
      <c r="N71" s="37">
        <f>KonusmaVeri2!O59</f>
        <v>0</v>
      </c>
      <c r="O71" s="36">
        <f>YDKEokul!J114</f>
        <v>0</v>
      </c>
      <c r="P71" s="34"/>
      <c r="Q71" s="34"/>
      <c r="R71" s="34"/>
      <c r="S71" s="34"/>
      <c r="T71" s="34"/>
      <c r="U71" s="34"/>
      <c r="V71" s="34"/>
      <c r="W71" s="34"/>
      <c r="X71" s="34"/>
      <c r="Y71" s="34"/>
      <c r="Z71" s="34"/>
      <c r="AA71" s="34"/>
    </row>
    <row r="72" spans="1:27" ht="21.75" customHeight="1" x14ac:dyDescent="0.3">
      <c r="C72" s="89"/>
      <c r="D72" s="89"/>
      <c r="E72" s="89"/>
      <c r="F72" s="89"/>
    </row>
    <row r="73" spans="1:27" ht="21.75" customHeight="1" x14ac:dyDescent="0.3">
      <c r="C73" s="87"/>
      <c r="D73" s="87"/>
      <c r="E73" s="87"/>
      <c r="F73" s="87"/>
    </row>
    <row r="74" spans="1:27" x14ac:dyDescent="0.3">
      <c r="C74" s="87"/>
      <c r="D74" s="87"/>
      <c r="E74" s="87"/>
      <c r="F74" s="87"/>
    </row>
    <row r="75" spans="1:27" x14ac:dyDescent="0.3">
      <c r="C75" s="138">
        <f>Anasayfa!E11</f>
        <v>0</v>
      </c>
      <c r="D75" s="138"/>
      <c r="E75" s="138"/>
      <c r="F75" s="138"/>
      <c r="J75" s="87" t="str">
        <f>Anasayfa!E8</f>
        <v>ALİ ERDOĞAN</v>
      </c>
      <c r="K75" s="87"/>
      <c r="L75" s="87"/>
      <c r="M75" s="87"/>
      <c r="N75" s="87"/>
    </row>
    <row r="76" spans="1:27" x14ac:dyDescent="0.3">
      <c r="C76" s="139">
        <f>Anasayfa!E12</f>
        <v>0</v>
      </c>
      <c r="D76" s="139"/>
      <c r="E76" s="139"/>
      <c r="F76" s="139"/>
      <c r="J76" s="88" t="str">
        <f>Anasayfa!E9</f>
        <v>OKUL MÜDÜRÜ</v>
      </c>
      <c r="K76" s="88"/>
      <c r="L76" s="88"/>
      <c r="M76" s="88"/>
      <c r="N76" s="88"/>
    </row>
    <row r="77" spans="1:27" x14ac:dyDescent="0.3">
      <c r="C77" s="87"/>
      <c r="D77" s="87"/>
      <c r="E77" s="87"/>
      <c r="F77" s="87"/>
    </row>
  </sheetData>
  <mergeCells count="27">
    <mergeCell ref="C75:F75"/>
    <mergeCell ref="J75:N75"/>
    <mergeCell ref="C76:F76"/>
    <mergeCell ref="J76:N76"/>
    <mergeCell ref="C77:F77"/>
    <mergeCell ref="C74:F74"/>
    <mergeCell ref="G6:G16"/>
    <mergeCell ref="H6:H16"/>
    <mergeCell ref="I6:I16"/>
    <mergeCell ref="J6:J16"/>
    <mergeCell ref="C72:F72"/>
    <mergeCell ref="C73:F73"/>
    <mergeCell ref="B1:O1"/>
    <mergeCell ref="B2:O2"/>
    <mergeCell ref="B3:O3"/>
    <mergeCell ref="B4:B6"/>
    <mergeCell ref="C4:D5"/>
    <mergeCell ref="E4:N5"/>
    <mergeCell ref="O4:O16"/>
    <mergeCell ref="C6:D6"/>
    <mergeCell ref="E6:E16"/>
    <mergeCell ref="F6:F16"/>
    <mergeCell ref="M6:M16"/>
    <mergeCell ref="N6:N16"/>
    <mergeCell ref="B7:B15"/>
    <mergeCell ref="K6:K16"/>
    <mergeCell ref="L6:L16"/>
  </mergeCells>
  <phoneticPr fontId="21" type="noConversion"/>
  <pageMargins left="0.7" right="0.7" top="0.75" bottom="0.75" header="0.3" footer="0.3"/>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1">
    <tabColor rgb="FF7030A0"/>
  </sheetPr>
  <dimension ref="A1:AU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47" ht="6.75" customHeight="1" x14ac:dyDescent="0.3">
      <c r="A1" s="9"/>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row>
    <row r="2" spans="1:47" ht="5.25" customHeight="1" x14ac:dyDescent="0.3">
      <c r="A2" s="9"/>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row>
    <row r="3" spans="1:47" ht="68.25" customHeight="1" x14ac:dyDescent="0.4">
      <c r="A3" s="9"/>
      <c r="B3" s="50" t="s">
        <v>100</v>
      </c>
      <c r="C3" s="59"/>
      <c r="D3" s="59"/>
      <c r="E3" s="59"/>
      <c r="F3" s="59"/>
      <c r="G3" s="59"/>
      <c r="H3" s="59"/>
      <c r="I3" s="59"/>
      <c r="J3" s="59"/>
      <c r="K3" s="59"/>
      <c r="L3" s="59"/>
      <c r="M3" s="59"/>
      <c r="N3" s="59"/>
      <c r="O3" s="59"/>
      <c r="P3" s="59"/>
      <c r="Q3" s="10"/>
      <c r="R3" s="10"/>
      <c r="S3" s="11"/>
      <c r="T3" s="9"/>
      <c r="U3" s="9"/>
      <c r="V3" s="9"/>
      <c r="W3" s="9"/>
      <c r="X3" s="9"/>
      <c r="Y3" s="9"/>
      <c r="Z3" s="9"/>
      <c r="AA3" s="9"/>
      <c r="AB3" s="9"/>
      <c r="AC3" s="9"/>
      <c r="AD3" s="9"/>
      <c r="AE3" s="9"/>
      <c r="AF3" s="9"/>
      <c r="AG3" s="9"/>
      <c r="AH3" s="9"/>
      <c r="AI3" s="9"/>
      <c r="AJ3" s="9"/>
      <c r="AK3" s="9"/>
      <c r="AL3" s="9"/>
      <c r="AM3" s="9"/>
      <c r="AN3" s="9"/>
      <c r="AO3" s="9"/>
      <c r="AP3" s="9"/>
      <c r="AQ3" s="9"/>
      <c r="AR3" s="9"/>
      <c r="AS3" s="9"/>
      <c r="AT3" s="9"/>
      <c r="AU3" s="9"/>
    </row>
    <row r="4" spans="1:47" ht="24.9" customHeight="1" x14ac:dyDescent="0.3">
      <c r="A4" s="9"/>
      <c r="B4" s="58" t="s">
        <v>5</v>
      </c>
      <c r="C4" s="6">
        <v>1</v>
      </c>
      <c r="D4" s="60" t="s">
        <v>10</v>
      </c>
      <c r="E4" s="60"/>
      <c r="F4" s="60"/>
      <c r="G4" s="60"/>
      <c r="H4" s="60"/>
      <c r="I4" s="60"/>
      <c r="J4" s="60"/>
      <c r="K4" s="60"/>
      <c r="L4" s="60"/>
      <c r="M4" s="60"/>
      <c r="N4" s="60"/>
      <c r="O4" s="60"/>
      <c r="P4" s="60"/>
      <c r="Q4" s="12"/>
      <c r="R4" s="12"/>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47" ht="24.9" customHeight="1" x14ac:dyDescent="0.3">
      <c r="A5" s="9"/>
      <c r="B5" s="58"/>
      <c r="C5" s="6">
        <v>2</v>
      </c>
      <c r="D5" s="60" t="s">
        <v>8</v>
      </c>
      <c r="E5" s="60"/>
      <c r="F5" s="60"/>
      <c r="G5" s="60"/>
      <c r="H5" s="60"/>
      <c r="I5" s="60"/>
      <c r="J5" s="60"/>
      <c r="K5" s="60"/>
      <c r="L5" s="60"/>
      <c r="M5" s="60"/>
      <c r="N5" s="60"/>
      <c r="O5" s="60"/>
      <c r="P5" s="60"/>
      <c r="Q5" s="12"/>
      <c r="R5" s="12"/>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row>
    <row r="6" spans="1:47" ht="24.9" customHeight="1" x14ac:dyDescent="0.3">
      <c r="A6" s="9"/>
      <c r="B6" s="58"/>
      <c r="C6" s="6">
        <v>3</v>
      </c>
      <c r="D6" s="60" t="s">
        <v>9</v>
      </c>
      <c r="E6" s="60"/>
      <c r="F6" s="60"/>
      <c r="G6" s="60"/>
      <c r="H6" s="60"/>
      <c r="I6" s="60"/>
      <c r="J6" s="60"/>
      <c r="K6" s="60"/>
      <c r="L6" s="60"/>
      <c r="M6" s="60"/>
      <c r="N6" s="60"/>
      <c r="O6" s="60"/>
      <c r="P6" s="60"/>
      <c r="Q6" s="13"/>
      <c r="R6" s="13"/>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row>
    <row r="7" spans="1:47" ht="24.9" customHeight="1" x14ac:dyDescent="0.3">
      <c r="A7" s="9"/>
      <c r="B7" s="58"/>
      <c r="C7" s="6">
        <v>4</v>
      </c>
      <c r="D7" s="60" t="s">
        <v>11</v>
      </c>
      <c r="E7" s="60"/>
      <c r="F7" s="60"/>
      <c r="G7" s="60"/>
      <c r="H7" s="60"/>
      <c r="I7" s="60"/>
      <c r="J7" s="60"/>
      <c r="K7" s="60"/>
      <c r="L7" s="60"/>
      <c r="M7" s="60"/>
      <c r="N7" s="60"/>
      <c r="O7" s="60"/>
      <c r="P7" s="60"/>
      <c r="Q7" s="12"/>
      <c r="R7" s="12"/>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row>
    <row r="8" spans="1:47" ht="24.9" customHeight="1" x14ac:dyDescent="0.3">
      <c r="A8" s="9"/>
      <c r="B8" s="58"/>
      <c r="C8" s="6">
        <v>5</v>
      </c>
      <c r="D8" s="60" t="s">
        <v>12</v>
      </c>
      <c r="E8" s="60"/>
      <c r="F8" s="60"/>
      <c r="G8" s="60"/>
      <c r="H8" s="60"/>
      <c r="I8" s="60"/>
      <c r="J8" s="60"/>
      <c r="K8" s="60"/>
      <c r="L8" s="60"/>
      <c r="M8" s="60"/>
      <c r="N8" s="60"/>
      <c r="O8" s="60"/>
      <c r="P8" s="60"/>
      <c r="Q8" s="12"/>
      <c r="R8" s="12"/>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row>
    <row r="9" spans="1:47" ht="24.9" customHeight="1" x14ac:dyDescent="0.3">
      <c r="A9" s="9"/>
      <c r="B9" s="63" t="s">
        <v>6</v>
      </c>
      <c r="C9" s="3">
        <v>1</v>
      </c>
      <c r="D9" s="57" t="s">
        <v>13</v>
      </c>
      <c r="E9" s="57"/>
      <c r="F9" s="57"/>
      <c r="G9" s="57"/>
      <c r="H9" s="57"/>
      <c r="I9" s="57"/>
      <c r="J9" s="57"/>
      <c r="K9" s="57"/>
      <c r="L9" s="57"/>
      <c r="M9" s="57"/>
      <c r="N9" s="57"/>
      <c r="O9" s="57"/>
      <c r="P9" s="57"/>
      <c r="Q9" s="12"/>
      <c r="R9" s="12"/>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row>
    <row r="10" spans="1:47" ht="24.9" customHeight="1" x14ac:dyDescent="0.3">
      <c r="A10" s="9"/>
      <c r="B10" s="63"/>
      <c r="C10" s="3">
        <v>2</v>
      </c>
      <c r="D10" s="57" t="s">
        <v>14</v>
      </c>
      <c r="E10" s="57"/>
      <c r="F10" s="57"/>
      <c r="G10" s="57"/>
      <c r="H10" s="57"/>
      <c r="I10" s="57"/>
      <c r="J10" s="57"/>
      <c r="K10" s="57"/>
      <c r="L10" s="57"/>
      <c r="M10" s="57"/>
      <c r="N10" s="57"/>
      <c r="O10" s="57"/>
      <c r="P10" s="57"/>
      <c r="Q10" s="12"/>
      <c r="R10" s="12"/>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row>
    <row r="11" spans="1:47" ht="24.9" customHeight="1" x14ac:dyDescent="0.3">
      <c r="A11" s="9"/>
      <c r="B11" s="63"/>
      <c r="C11" s="3">
        <v>3</v>
      </c>
      <c r="D11" s="57" t="s">
        <v>15</v>
      </c>
      <c r="E11" s="57"/>
      <c r="F11" s="57"/>
      <c r="G11" s="57"/>
      <c r="H11" s="57"/>
      <c r="I11" s="57"/>
      <c r="J11" s="57"/>
      <c r="K11" s="57"/>
      <c r="L11" s="57"/>
      <c r="M11" s="57"/>
      <c r="N11" s="57"/>
      <c r="O11" s="57"/>
      <c r="P11" s="57"/>
      <c r="Q11" s="12"/>
      <c r="R11" s="12"/>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row>
    <row r="12" spans="1:47" ht="24.9" customHeight="1" x14ac:dyDescent="0.3">
      <c r="A12" s="9"/>
      <c r="B12" s="63"/>
      <c r="C12" s="3">
        <v>4</v>
      </c>
      <c r="D12" s="57" t="s">
        <v>16</v>
      </c>
      <c r="E12" s="57"/>
      <c r="F12" s="57"/>
      <c r="G12" s="57"/>
      <c r="H12" s="57"/>
      <c r="I12" s="57"/>
      <c r="J12" s="57"/>
      <c r="K12" s="57"/>
      <c r="L12" s="57"/>
      <c r="M12" s="57"/>
      <c r="N12" s="57"/>
      <c r="O12" s="57"/>
      <c r="P12" s="57"/>
      <c r="Q12" s="12"/>
      <c r="R12" s="12"/>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row>
    <row r="13" spans="1:47" ht="24.9" customHeight="1" x14ac:dyDescent="0.3">
      <c r="A13" s="9"/>
      <c r="B13" s="63"/>
      <c r="C13" s="3">
        <v>5</v>
      </c>
      <c r="D13" s="57" t="s">
        <v>17</v>
      </c>
      <c r="E13" s="57"/>
      <c r="F13" s="57"/>
      <c r="G13" s="57"/>
      <c r="H13" s="57"/>
      <c r="I13" s="57"/>
      <c r="J13" s="57"/>
      <c r="K13" s="57"/>
      <c r="L13" s="57"/>
      <c r="M13" s="57"/>
      <c r="N13" s="57"/>
      <c r="O13" s="57"/>
      <c r="P13" s="57"/>
      <c r="Q13" s="12"/>
      <c r="R13" s="12"/>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row>
    <row r="14" spans="1:47" ht="24.9" customHeight="1" x14ac:dyDescent="0.3">
      <c r="A14" s="9"/>
      <c r="B14" s="63"/>
      <c r="C14" s="3">
        <v>6</v>
      </c>
      <c r="D14" s="57" t="s">
        <v>18</v>
      </c>
      <c r="E14" s="57"/>
      <c r="F14" s="57"/>
      <c r="G14" s="57"/>
      <c r="H14" s="57"/>
      <c r="I14" s="57"/>
      <c r="J14" s="57"/>
      <c r="K14" s="57"/>
      <c r="L14" s="57"/>
      <c r="M14" s="57"/>
      <c r="N14" s="57"/>
      <c r="O14" s="57"/>
      <c r="P14" s="57"/>
      <c r="Q14" s="12"/>
      <c r="R14" s="12"/>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row>
    <row r="15" spans="1:47" ht="24.9" customHeight="1" x14ac:dyDescent="0.3">
      <c r="A15" s="9"/>
      <c r="B15" s="63"/>
      <c r="C15" s="3">
        <v>7</v>
      </c>
      <c r="D15" s="57" t="s">
        <v>19</v>
      </c>
      <c r="E15" s="57"/>
      <c r="F15" s="57"/>
      <c r="G15" s="57"/>
      <c r="H15" s="57"/>
      <c r="I15" s="57"/>
      <c r="J15" s="57"/>
      <c r="K15" s="57"/>
      <c r="L15" s="57"/>
      <c r="M15" s="57"/>
      <c r="N15" s="57"/>
      <c r="O15" s="57"/>
      <c r="P15" s="57"/>
      <c r="Q15" s="12"/>
      <c r="R15" s="12"/>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row>
    <row r="16" spans="1:47" ht="24.9" customHeight="1" x14ac:dyDescent="0.3">
      <c r="A16" s="9"/>
      <c r="B16" s="63"/>
      <c r="C16" s="3">
        <v>8</v>
      </c>
      <c r="D16" s="57" t="s">
        <v>20</v>
      </c>
      <c r="E16" s="57"/>
      <c r="F16" s="57"/>
      <c r="G16" s="57"/>
      <c r="H16" s="57"/>
      <c r="I16" s="57"/>
      <c r="J16" s="57"/>
      <c r="K16" s="57"/>
      <c r="L16" s="57"/>
      <c r="M16" s="57"/>
      <c r="N16" s="57"/>
      <c r="O16" s="57"/>
      <c r="P16" s="57"/>
      <c r="Q16" s="12"/>
      <c r="R16" s="12"/>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row>
    <row r="17" spans="1:47" ht="24.9" customHeight="1" x14ac:dyDescent="0.3">
      <c r="A17" s="9"/>
      <c r="B17" s="63"/>
      <c r="C17" s="3">
        <v>9</v>
      </c>
      <c r="D17" s="57" t="s">
        <v>21</v>
      </c>
      <c r="E17" s="57"/>
      <c r="F17" s="57"/>
      <c r="G17" s="57"/>
      <c r="H17" s="57"/>
      <c r="I17" s="57"/>
      <c r="J17" s="57"/>
      <c r="K17" s="57"/>
      <c r="L17" s="57"/>
      <c r="M17" s="57"/>
      <c r="N17" s="57"/>
      <c r="O17" s="57"/>
      <c r="P17" s="57"/>
      <c r="Q17" s="12"/>
      <c r="R17" s="12"/>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row>
    <row r="18" spans="1:47" ht="24.9" customHeight="1" x14ac:dyDescent="0.3">
      <c r="A18" s="9"/>
      <c r="B18" s="63"/>
      <c r="C18" s="3">
        <v>10</v>
      </c>
      <c r="D18" s="57" t="s">
        <v>22</v>
      </c>
      <c r="E18" s="57"/>
      <c r="F18" s="57"/>
      <c r="G18" s="57"/>
      <c r="H18" s="57"/>
      <c r="I18" s="57"/>
      <c r="J18" s="57"/>
      <c r="K18" s="57"/>
      <c r="L18" s="57"/>
      <c r="M18" s="57"/>
      <c r="N18" s="57"/>
      <c r="O18" s="57"/>
      <c r="P18" s="57"/>
      <c r="Q18" s="12"/>
      <c r="R18" s="12"/>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row>
    <row r="19" spans="1:47" ht="24.9" customHeight="1" x14ac:dyDescent="0.3">
      <c r="A19" s="9"/>
      <c r="B19" s="61" t="s">
        <v>7</v>
      </c>
      <c r="C19" s="7">
        <v>1</v>
      </c>
      <c r="D19" s="62" t="s">
        <v>23</v>
      </c>
      <c r="E19" s="62"/>
      <c r="F19" s="62"/>
      <c r="G19" s="62"/>
      <c r="H19" s="62"/>
      <c r="I19" s="62"/>
      <c r="J19" s="62"/>
      <c r="K19" s="62"/>
      <c r="L19" s="62"/>
      <c r="M19" s="62"/>
      <c r="N19" s="62"/>
      <c r="O19" s="62"/>
      <c r="P19" s="62"/>
      <c r="Q19" s="12"/>
      <c r="R19" s="12"/>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row>
    <row r="20" spans="1:47" ht="24.9" customHeight="1" x14ac:dyDescent="0.3">
      <c r="A20" s="9"/>
      <c r="B20" s="61"/>
      <c r="C20" s="7">
        <v>2</v>
      </c>
      <c r="D20" s="62" t="s">
        <v>24</v>
      </c>
      <c r="E20" s="62"/>
      <c r="F20" s="62"/>
      <c r="G20" s="62"/>
      <c r="H20" s="62"/>
      <c r="I20" s="62"/>
      <c r="J20" s="62"/>
      <c r="K20" s="62"/>
      <c r="L20" s="62"/>
      <c r="M20" s="62"/>
      <c r="N20" s="62"/>
      <c r="O20" s="62"/>
      <c r="P20" s="62"/>
      <c r="Q20" s="12"/>
      <c r="R20" s="12"/>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row>
    <row r="21" spans="1:47" ht="24.9" customHeight="1" x14ac:dyDescent="0.3">
      <c r="A21" s="9"/>
      <c r="B21" s="61"/>
      <c r="C21" s="7">
        <v>3</v>
      </c>
      <c r="D21" s="62" t="s">
        <v>25</v>
      </c>
      <c r="E21" s="62"/>
      <c r="F21" s="62"/>
      <c r="G21" s="62"/>
      <c r="H21" s="62"/>
      <c r="I21" s="62"/>
      <c r="J21" s="62"/>
      <c r="K21" s="62"/>
      <c r="L21" s="62"/>
      <c r="M21" s="62"/>
      <c r="N21" s="62"/>
      <c r="O21" s="62"/>
      <c r="P21" s="62"/>
      <c r="Q21" s="12"/>
      <c r="R21" s="12"/>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row>
    <row r="22" spans="1:47" ht="24.9" customHeight="1" x14ac:dyDescent="0.3">
      <c r="A22" s="9"/>
      <c r="B22" s="61"/>
      <c r="C22" s="7">
        <v>4</v>
      </c>
      <c r="D22" s="62" t="s">
        <v>26</v>
      </c>
      <c r="E22" s="62"/>
      <c r="F22" s="62"/>
      <c r="G22" s="62"/>
      <c r="H22" s="62"/>
      <c r="I22" s="62"/>
      <c r="J22" s="62"/>
      <c r="K22" s="62"/>
      <c r="L22" s="62"/>
      <c r="M22" s="62"/>
      <c r="N22" s="62"/>
      <c r="O22" s="62"/>
      <c r="P22" s="62"/>
      <c r="Q22" s="12"/>
      <c r="R22" s="12"/>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row>
    <row r="23" spans="1:47" ht="24.9" customHeight="1" x14ac:dyDescent="0.3">
      <c r="A23" s="9"/>
      <c r="B23" s="61"/>
      <c r="C23" s="7">
        <v>5</v>
      </c>
      <c r="D23" s="62" t="s">
        <v>27</v>
      </c>
      <c r="E23" s="62"/>
      <c r="F23" s="62"/>
      <c r="G23" s="62"/>
      <c r="H23" s="62"/>
      <c r="I23" s="62"/>
      <c r="J23" s="62"/>
      <c r="K23" s="62"/>
      <c r="L23" s="62"/>
      <c r="M23" s="62"/>
      <c r="N23" s="62"/>
      <c r="O23" s="62"/>
      <c r="P23" s="62"/>
      <c r="Q23" s="12"/>
      <c r="R23" s="12"/>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row>
    <row r="24" spans="1:47" x14ac:dyDescent="0.3">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row>
    <row r="25" spans="1:47" x14ac:dyDescent="0.3">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row>
    <row r="26" spans="1:47" x14ac:dyDescent="0.3">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row>
    <row r="27" spans="1:47" x14ac:dyDescent="0.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row>
    <row r="28" spans="1:47" x14ac:dyDescent="0.3">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row>
    <row r="29" spans="1:47" x14ac:dyDescent="0.3">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row>
    <row r="30" spans="1:47" x14ac:dyDescent="0.3">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row>
    <row r="31" spans="1:47" x14ac:dyDescent="0.3">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row>
    <row r="32" spans="1:47" x14ac:dyDescent="0.3">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row>
    <row r="33" spans="1:47" x14ac:dyDescent="0.3">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row>
    <row r="34" spans="1:47" x14ac:dyDescent="0.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row>
    <row r="35" spans="1:47" x14ac:dyDescent="0.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row>
    <row r="36" spans="1:47" x14ac:dyDescent="0.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row>
    <row r="37" spans="1:47" x14ac:dyDescent="0.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row>
    <row r="38" spans="1:47" x14ac:dyDescent="0.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row>
    <row r="39" spans="1:47" x14ac:dyDescent="0.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row>
    <row r="40" spans="1:47" x14ac:dyDescent="0.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row>
    <row r="41" spans="1:47" x14ac:dyDescent="0.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row>
    <row r="42" spans="1:47" x14ac:dyDescent="0.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row>
    <row r="43" spans="1:47" x14ac:dyDescent="0.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row>
    <row r="44" spans="1:47" x14ac:dyDescent="0.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row>
    <row r="45" spans="1:47" x14ac:dyDescent="0.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row>
  </sheetData>
  <mergeCells count="24">
    <mergeCell ref="D18:P18"/>
    <mergeCell ref="D12:P12"/>
    <mergeCell ref="B19:B23"/>
    <mergeCell ref="D19:P19"/>
    <mergeCell ref="D20:P20"/>
    <mergeCell ref="D21:P21"/>
    <mergeCell ref="B9:B18"/>
    <mergeCell ref="D9:P9"/>
    <mergeCell ref="D10:P10"/>
    <mergeCell ref="D11:P11"/>
    <mergeCell ref="D22:P22"/>
    <mergeCell ref="D23:P23"/>
    <mergeCell ref="D13:P13"/>
    <mergeCell ref="D14:P14"/>
    <mergeCell ref="D15:P15"/>
    <mergeCell ref="D16:P16"/>
    <mergeCell ref="D17:P17"/>
    <mergeCell ref="B4:B8"/>
    <mergeCell ref="B3:P3"/>
    <mergeCell ref="D4:P4"/>
    <mergeCell ref="D5:P5"/>
    <mergeCell ref="D6:P6"/>
    <mergeCell ref="D7:P7"/>
    <mergeCell ref="D8:P8"/>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43805-C234-40C0-AC68-8AB9AC9F7DA7}">
  <sheetPr>
    <tabColor rgb="FFFC4902"/>
  </sheetPr>
  <dimension ref="A1:AK7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90" t="str">
        <f>CONCATENATE(Anasayfa!E5,"  ","EĞİTİM ÖĞRETİM YILI"," ",Anasayfa!E7)</f>
        <v>2024-2025  EĞİTİM ÖĞRETİM YILI BAHÇE ANADOLU İMAM HATİP LİSESİ</v>
      </c>
      <c r="C2" s="90"/>
      <c r="D2" s="90"/>
      <c r="E2" s="90"/>
      <c r="F2" s="90"/>
      <c r="G2" s="90"/>
      <c r="H2" s="90"/>
      <c r="I2" s="90"/>
      <c r="J2" s="90"/>
      <c r="K2" s="90"/>
      <c r="L2" s="90"/>
      <c r="M2" s="90"/>
      <c r="N2" s="90"/>
      <c r="O2" s="90"/>
      <c r="P2" s="90"/>
      <c r="Q2" s="90"/>
      <c r="R2" s="90"/>
      <c r="S2" s="90"/>
      <c r="T2" s="90"/>
      <c r="U2" s="90"/>
      <c r="V2" s="90"/>
      <c r="W2" s="90"/>
      <c r="X2" s="90"/>
      <c r="Y2" s="90"/>
      <c r="Z2" s="20"/>
      <c r="AA2" s="20"/>
      <c r="AB2" s="20"/>
      <c r="AC2" s="20"/>
      <c r="AD2" s="20"/>
      <c r="AE2" s="20"/>
      <c r="AF2" s="20"/>
      <c r="AG2" s="20"/>
      <c r="AH2" s="20"/>
      <c r="AI2" s="20"/>
      <c r="AJ2" s="20"/>
      <c r="AK2" s="20"/>
    </row>
    <row r="3" spans="1:37" x14ac:dyDescent="0.3">
      <c r="A3" s="20"/>
      <c r="B3" s="90" t="str">
        <f>CONCATENATE(Anasayfa!E10," ","DERSİ"," ",Anasayfa!H6," ","PROJE NOTU DEĞERLENDİRME ÖLÇEĞİ")</f>
        <v xml:space="preserve"> DERSİ 2.DÖNEM PROJE NOTU DEĞERLENDİRME ÖLÇEĞİ</v>
      </c>
      <c r="C3" s="90"/>
      <c r="D3" s="90"/>
      <c r="E3" s="90"/>
      <c r="F3" s="90"/>
      <c r="G3" s="90"/>
      <c r="H3" s="90"/>
      <c r="I3" s="90"/>
      <c r="J3" s="90"/>
      <c r="K3" s="90"/>
      <c r="L3" s="90"/>
      <c r="M3" s="90"/>
      <c r="N3" s="90"/>
      <c r="O3" s="90"/>
      <c r="P3" s="90"/>
      <c r="Q3" s="90"/>
      <c r="R3" s="90"/>
      <c r="S3" s="90"/>
      <c r="T3" s="90"/>
      <c r="U3" s="90"/>
      <c r="V3" s="90"/>
      <c r="W3" s="90"/>
      <c r="X3" s="90"/>
      <c r="Y3" s="90"/>
      <c r="Z3" s="20"/>
      <c r="AA3" s="20"/>
      <c r="AB3" s="20"/>
      <c r="AC3" s="20"/>
      <c r="AD3" s="20"/>
      <c r="AE3" s="20"/>
      <c r="AF3" s="20"/>
      <c r="AG3" s="20"/>
      <c r="AH3" s="20"/>
      <c r="AI3" s="20"/>
      <c r="AJ3" s="20"/>
      <c r="AK3" s="20"/>
    </row>
    <row r="4" spans="1:37" ht="15" customHeight="1" x14ac:dyDescent="0.3">
      <c r="A4" s="20"/>
      <c r="B4" s="96" t="s">
        <v>62</v>
      </c>
      <c r="C4" s="97">
        <f>Anasayfa!E13</f>
        <v>0</v>
      </c>
      <c r="D4" s="98"/>
      <c r="E4" s="103" t="s">
        <v>55</v>
      </c>
      <c r="F4" s="103"/>
      <c r="G4" s="103"/>
      <c r="H4" s="103"/>
      <c r="I4" s="103"/>
      <c r="J4" s="103"/>
      <c r="K4" s="103"/>
      <c r="L4" s="103"/>
      <c r="M4" s="103"/>
      <c r="N4" s="103"/>
      <c r="O4" s="103"/>
      <c r="P4" s="103"/>
      <c r="Q4" s="103"/>
      <c r="R4" s="103"/>
      <c r="S4" s="103"/>
      <c r="T4" s="103"/>
      <c r="U4" s="103"/>
      <c r="V4" s="103"/>
      <c r="W4" s="103"/>
      <c r="X4" s="103"/>
      <c r="Y4" s="92" t="s">
        <v>128</v>
      </c>
      <c r="Z4" s="20"/>
      <c r="AA4" s="20"/>
      <c r="AB4" s="20"/>
      <c r="AC4" s="20"/>
      <c r="AD4" s="20"/>
      <c r="AE4" s="20"/>
      <c r="AF4" s="20"/>
      <c r="AG4" s="20"/>
      <c r="AH4" s="20"/>
      <c r="AI4" s="20"/>
      <c r="AJ4" s="20"/>
      <c r="AK4" s="20"/>
    </row>
    <row r="5" spans="1:37" x14ac:dyDescent="0.3">
      <c r="A5" s="20"/>
      <c r="B5" s="96"/>
      <c r="C5" s="99"/>
      <c r="D5" s="100"/>
      <c r="E5" s="93" t="str">
        <f>Ölçüt1!B4</f>
        <v>1. PROJE HAZIRLAMA</v>
      </c>
      <c r="F5" s="93"/>
      <c r="G5" s="93"/>
      <c r="H5" s="93"/>
      <c r="I5" s="93"/>
      <c r="J5" s="93" t="str">
        <f>Ölçüt1!B9</f>
        <v xml:space="preserve">2.PROJE İÇERİĞİ </v>
      </c>
      <c r="K5" s="93"/>
      <c r="L5" s="93"/>
      <c r="M5" s="93"/>
      <c r="N5" s="93"/>
      <c r="O5" s="93"/>
      <c r="P5" s="93"/>
      <c r="Q5" s="93"/>
      <c r="R5" s="93"/>
      <c r="S5" s="93"/>
      <c r="T5" s="93" t="str">
        <f>Ölçüt1!B19</f>
        <v>3.PROJE GÖREV SUNUMU</v>
      </c>
      <c r="U5" s="93"/>
      <c r="V5" s="93"/>
      <c r="W5" s="93"/>
      <c r="X5" s="93"/>
      <c r="Y5" s="92"/>
      <c r="Z5" s="20"/>
      <c r="AA5" s="20"/>
      <c r="AB5" s="20"/>
      <c r="AC5" s="20"/>
      <c r="AD5" s="20"/>
      <c r="AE5" s="20"/>
      <c r="AF5" s="20"/>
      <c r="AG5" s="20"/>
      <c r="AH5" s="20"/>
      <c r="AI5" s="20"/>
      <c r="AJ5" s="20"/>
      <c r="AK5" s="20"/>
    </row>
    <row r="6" spans="1:37" ht="15.6" x14ac:dyDescent="0.3">
      <c r="A6" s="20"/>
      <c r="B6" s="96"/>
      <c r="C6" s="101" t="s">
        <v>63</v>
      </c>
      <c r="D6" s="102"/>
      <c r="E6" s="91" t="str">
        <f>Ölçüt1!D4</f>
        <v>Projenin amacını belirleme.</v>
      </c>
      <c r="F6" s="91" t="str">
        <f>Ölçüt1!D5</f>
        <v>Projenin amacına uygun çalışma planı yapma.</v>
      </c>
      <c r="G6" s="91" t="str">
        <f>Ölçüt1!D6</f>
        <v>Farklı kaynaklardan bilgi toplama.</v>
      </c>
      <c r="H6" s="91" t="str">
        <f>Ölçüt1!D7</f>
        <v>Hazırlamaya istekli oluş.</v>
      </c>
      <c r="I6" s="91" t="str">
        <f>Ölçüt1!D8</f>
        <v>Projeyi plana göre gerçekleştirme.</v>
      </c>
      <c r="J6" s="91" t="str">
        <f>Ölçüt1!D9</f>
        <v>Türkçe'yi doğru ve düzgün kullanma.</v>
      </c>
      <c r="K6" s="91" t="str">
        <f>Ölçüt1!D10</f>
        <v>Gösterilen özen,temizlik,tertip ve düzen.</v>
      </c>
      <c r="L6" s="91" t="str">
        <f>Ölçüt1!D11</f>
        <v>Bilgilerin doğruluğu.</v>
      </c>
      <c r="M6" s="91" t="str">
        <f>Ölçüt1!D12</f>
        <v>Toplanan bilgileri düzenleme.</v>
      </c>
      <c r="N6" s="91" t="str">
        <f>Ölçüt1!D13</f>
        <v>Toplanan bilgileri analiz etme.</v>
      </c>
      <c r="O6" s="91" t="str">
        <f>Ölçüt1!D14</f>
        <v>Elde edilen bilgilerden çıkarımda bulunma.</v>
      </c>
      <c r="P6" s="91" t="str">
        <f>Ölçüt1!D15</f>
        <v>Amaca ve hedeflere uygun tasarım.</v>
      </c>
      <c r="Q6" s="91" t="str">
        <f>Ölçüt1!D16</f>
        <v>Yaratıcılık yeteneğini kullanma.</v>
      </c>
      <c r="R6" s="91" t="str">
        <f>Ölçüt1!D17</f>
        <v>Kritik düşünme becerisini kullanma.</v>
      </c>
      <c r="S6" s="91" t="str">
        <f>Ölçüt1!D18</f>
        <v>Çalışma raporu hazırlama.</v>
      </c>
      <c r="T6" s="91" t="str">
        <f>Ölçüt1!D19</f>
        <v>Türkçe'yi doğru ve düzgün konuşma.</v>
      </c>
      <c r="U6" s="91" t="str">
        <f>Ölçüt1!D20</f>
        <v>Konu ile ilgili kavramları anlama ve anlatma.</v>
      </c>
      <c r="V6" s="91" t="str">
        <f>Ölçüt1!D21</f>
        <v>Akıcı bir dil ve beden dilini kullanma.</v>
      </c>
      <c r="W6" s="91" t="str">
        <f>Ölçüt1!D22</f>
        <v>Ödevin zamanında teslim edilmesi.</v>
      </c>
      <c r="X6" s="91" t="str">
        <f>Ölçüt1!D23</f>
        <v>Sunum sırasında özgüvene sahip olma.</v>
      </c>
      <c r="Y6" s="92"/>
      <c r="Z6" s="20"/>
      <c r="AA6" s="20"/>
      <c r="AB6" s="20"/>
      <c r="AC6" s="20"/>
      <c r="AD6" s="20"/>
      <c r="AE6" s="20"/>
      <c r="AF6" s="20"/>
      <c r="AG6" s="20"/>
      <c r="AH6" s="20"/>
      <c r="AI6" s="20"/>
      <c r="AJ6" s="20"/>
      <c r="AK6" s="20"/>
    </row>
    <row r="7" spans="1:37" x14ac:dyDescent="0.3">
      <c r="A7" s="20"/>
      <c r="B7" s="94" t="s">
        <v>56</v>
      </c>
      <c r="E7" s="91"/>
      <c r="F7" s="91"/>
      <c r="G7" s="91"/>
      <c r="H7" s="91"/>
      <c r="I7" s="91"/>
      <c r="J7" s="91"/>
      <c r="K7" s="91"/>
      <c r="L7" s="91"/>
      <c r="M7" s="91"/>
      <c r="N7" s="91"/>
      <c r="O7" s="91"/>
      <c r="P7" s="91"/>
      <c r="Q7" s="91"/>
      <c r="R7" s="91"/>
      <c r="S7" s="91"/>
      <c r="T7" s="91"/>
      <c r="U7" s="91"/>
      <c r="V7" s="91"/>
      <c r="W7" s="91"/>
      <c r="X7" s="91"/>
      <c r="Y7" s="92"/>
      <c r="Z7" s="20"/>
      <c r="AA7" s="20"/>
      <c r="AB7" s="20"/>
      <c r="AC7" s="20"/>
      <c r="AD7" s="20"/>
      <c r="AE7" s="20"/>
      <c r="AF7" s="20"/>
      <c r="AG7" s="20"/>
      <c r="AH7" s="20"/>
      <c r="AI7" s="20"/>
      <c r="AJ7" s="20"/>
      <c r="AK7" s="20"/>
    </row>
    <row r="8" spans="1:37" x14ac:dyDescent="0.3">
      <c r="A8" s="20"/>
      <c r="B8" s="94"/>
      <c r="E8" s="91"/>
      <c r="F8" s="91"/>
      <c r="G8" s="91"/>
      <c r="H8" s="91"/>
      <c r="I8" s="91"/>
      <c r="J8" s="91"/>
      <c r="K8" s="91"/>
      <c r="L8" s="91"/>
      <c r="M8" s="91"/>
      <c r="N8" s="91"/>
      <c r="O8" s="91"/>
      <c r="P8" s="91"/>
      <c r="Q8" s="91"/>
      <c r="R8" s="91"/>
      <c r="S8" s="91"/>
      <c r="T8" s="91"/>
      <c r="U8" s="91"/>
      <c r="V8" s="91"/>
      <c r="W8" s="91"/>
      <c r="X8" s="91"/>
      <c r="Y8" s="92"/>
      <c r="Z8" s="20"/>
      <c r="AA8" s="20"/>
      <c r="AB8" s="20"/>
      <c r="AC8" s="20"/>
      <c r="AD8" s="20"/>
      <c r="AE8" s="20"/>
      <c r="AF8" s="20"/>
      <c r="AG8" s="20"/>
      <c r="AH8" s="20"/>
      <c r="AI8" s="20"/>
      <c r="AJ8" s="20"/>
      <c r="AK8" s="20"/>
    </row>
    <row r="9" spans="1:37" x14ac:dyDescent="0.3">
      <c r="A9" s="20"/>
      <c r="B9" s="94"/>
      <c r="C9" s="26">
        <v>1</v>
      </c>
      <c r="D9" s="27" t="s">
        <v>57</v>
      </c>
      <c r="E9" s="91"/>
      <c r="F9" s="91"/>
      <c r="G9" s="91"/>
      <c r="H9" s="91"/>
      <c r="I9" s="91"/>
      <c r="J9" s="91"/>
      <c r="K9" s="91"/>
      <c r="L9" s="91"/>
      <c r="M9" s="91"/>
      <c r="N9" s="91"/>
      <c r="O9" s="91"/>
      <c r="P9" s="91"/>
      <c r="Q9" s="91"/>
      <c r="R9" s="91"/>
      <c r="S9" s="91"/>
      <c r="T9" s="91"/>
      <c r="U9" s="91"/>
      <c r="V9" s="91"/>
      <c r="W9" s="91"/>
      <c r="X9" s="91"/>
      <c r="Y9" s="92"/>
      <c r="Z9" s="20"/>
      <c r="AA9" s="20"/>
      <c r="AB9" s="20"/>
      <c r="AC9" s="20"/>
      <c r="AD9" s="20"/>
      <c r="AE9" s="20"/>
      <c r="AF9" s="20"/>
      <c r="AG9" s="20"/>
      <c r="AH9" s="20"/>
      <c r="AI9" s="20"/>
      <c r="AJ9" s="20"/>
      <c r="AK9" s="20"/>
    </row>
    <row r="10" spans="1:37" x14ac:dyDescent="0.3">
      <c r="A10" s="20"/>
      <c r="B10" s="94"/>
      <c r="C10" s="26">
        <v>2</v>
      </c>
      <c r="D10" s="27" t="s">
        <v>58</v>
      </c>
      <c r="E10" s="91"/>
      <c r="F10" s="91"/>
      <c r="G10" s="91"/>
      <c r="H10" s="91"/>
      <c r="I10" s="91"/>
      <c r="J10" s="91"/>
      <c r="K10" s="91"/>
      <c r="L10" s="91"/>
      <c r="M10" s="91"/>
      <c r="N10" s="91"/>
      <c r="O10" s="91"/>
      <c r="P10" s="91"/>
      <c r="Q10" s="91"/>
      <c r="R10" s="91"/>
      <c r="S10" s="91"/>
      <c r="T10" s="91"/>
      <c r="U10" s="91"/>
      <c r="V10" s="91"/>
      <c r="W10" s="91"/>
      <c r="X10" s="91"/>
      <c r="Y10" s="92"/>
      <c r="Z10" s="20"/>
      <c r="AA10" s="20"/>
      <c r="AB10" s="20"/>
      <c r="AC10" s="20"/>
      <c r="AD10" s="20"/>
      <c r="AE10" s="20"/>
      <c r="AF10" s="20"/>
      <c r="AG10" s="20"/>
      <c r="AH10" s="20"/>
      <c r="AI10" s="20"/>
      <c r="AJ10" s="20"/>
      <c r="AK10" s="20"/>
    </row>
    <row r="11" spans="1:37" x14ac:dyDescent="0.3">
      <c r="A11" s="20"/>
      <c r="B11" s="94"/>
      <c r="C11" s="26">
        <v>3</v>
      </c>
      <c r="D11" s="27" t="s">
        <v>59</v>
      </c>
      <c r="E11" s="91"/>
      <c r="F11" s="91"/>
      <c r="G11" s="91"/>
      <c r="H11" s="91"/>
      <c r="I11" s="91"/>
      <c r="J11" s="91"/>
      <c r="K11" s="91"/>
      <c r="L11" s="91"/>
      <c r="M11" s="91"/>
      <c r="N11" s="91"/>
      <c r="O11" s="91"/>
      <c r="P11" s="91"/>
      <c r="Q11" s="91"/>
      <c r="R11" s="91"/>
      <c r="S11" s="91"/>
      <c r="T11" s="91"/>
      <c r="U11" s="91"/>
      <c r="V11" s="91"/>
      <c r="W11" s="91"/>
      <c r="X11" s="91"/>
      <c r="Y11" s="92"/>
      <c r="Z11" s="20"/>
      <c r="AA11" s="20"/>
      <c r="AB11" s="20"/>
      <c r="AC11" s="20"/>
      <c r="AD11" s="20"/>
      <c r="AE11" s="20"/>
      <c r="AF11" s="20"/>
      <c r="AG11" s="20"/>
      <c r="AH11" s="20"/>
      <c r="AI11" s="20"/>
      <c r="AJ11" s="20"/>
      <c r="AK11" s="20"/>
    </row>
    <row r="12" spans="1:37" x14ac:dyDescent="0.3">
      <c r="A12" s="20"/>
      <c r="B12" s="94"/>
      <c r="C12" s="26">
        <v>4</v>
      </c>
      <c r="D12" s="27" t="s">
        <v>60</v>
      </c>
      <c r="E12" s="91"/>
      <c r="F12" s="91"/>
      <c r="G12" s="91"/>
      <c r="H12" s="91"/>
      <c r="I12" s="91"/>
      <c r="J12" s="91"/>
      <c r="K12" s="91"/>
      <c r="L12" s="91"/>
      <c r="M12" s="91"/>
      <c r="N12" s="91"/>
      <c r="O12" s="91"/>
      <c r="P12" s="91"/>
      <c r="Q12" s="91"/>
      <c r="R12" s="91"/>
      <c r="S12" s="91"/>
      <c r="T12" s="91"/>
      <c r="U12" s="91"/>
      <c r="V12" s="91"/>
      <c r="W12" s="91"/>
      <c r="X12" s="91"/>
      <c r="Y12" s="92"/>
      <c r="Z12" s="20"/>
      <c r="AA12" s="20"/>
      <c r="AB12" s="20"/>
      <c r="AC12" s="20"/>
      <c r="AD12" s="20"/>
      <c r="AE12" s="20"/>
      <c r="AF12" s="20"/>
      <c r="AG12" s="20"/>
      <c r="AH12" s="20"/>
      <c r="AI12" s="20"/>
      <c r="AJ12" s="20"/>
      <c r="AK12" s="20"/>
    </row>
    <row r="13" spans="1:37" x14ac:dyDescent="0.3">
      <c r="A13" s="20"/>
      <c r="B13" s="94"/>
      <c r="C13" s="26">
        <v>5</v>
      </c>
      <c r="D13" s="27" t="s">
        <v>61</v>
      </c>
      <c r="E13" s="91"/>
      <c r="F13" s="91"/>
      <c r="G13" s="91"/>
      <c r="H13" s="91"/>
      <c r="I13" s="91"/>
      <c r="J13" s="91"/>
      <c r="K13" s="91"/>
      <c r="L13" s="91"/>
      <c r="M13" s="91"/>
      <c r="N13" s="91"/>
      <c r="O13" s="91"/>
      <c r="P13" s="91"/>
      <c r="Q13" s="91"/>
      <c r="R13" s="91"/>
      <c r="S13" s="91"/>
      <c r="T13" s="91"/>
      <c r="U13" s="91"/>
      <c r="V13" s="91"/>
      <c r="W13" s="91"/>
      <c r="X13" s="91"/>
      <c r="Y13" s="92"/>
      <c r="Z13" s="20"/>
      <c r="AA13" s="20"/>
      <c r="AB13" s="20"/>
      <c r="AC13" s="20"/>
      <c r="AD13" s="20"/>
      <c r="AE13" s="20"/>
      <c r="AF13" s="20"/>
      <c r="AG13" s="20"/>
      <c r="AH13" s="20"/>
      <c r="AI13" s="20"/>
      <c r="AJ13" s="20"/>
      <c r="AK13" s="20"/>
    </row>
    <row r="14" spans="1:37" x14ac:dyDescent="0.3">
      <c r="A14" s="20"/>
      <c r="B14" s="94"/>
      <c r="D14" s="21"/>
      <c r="E14" s="91"/>
      <c r="F14" s="91"/>
      <c r="G14" s="91"/>
      <c r="H14" s="91"/>
      <c r="I14" s="91"/>
      <c r="J14" s="91"/>
      <c r="K14" s="91"/>
      <c r="L14" s="91"/>
      <c r="M14" s="91"/>
      <c r="N14" s="91"/>
      <c r="O14" s="91"/>
      <c r="P14" s="91"/>
      <c r="Q14" s="91"/>
      <c r="R14" s="91"/>
      <c r="S14" s="91"/>
      <c r="T14" s="91"/>
      <c r="U14" s="91"/>
      <c r="V14" s="91"/>
      <c r="W14" s="91"/>
      <c r="X14" s="91"/>
      <c r="Y14" s="92"/>
      <c r="Z14" s="20"/>
      <c r="AA14" s="20"/>
      <c r="AB14" s="20"/>
      <c r="AC14" s="20"/>
      <c r="AD14" s="20"/>
      <c r="AE14" s="20"/>
      <c r="AF14" s="20"/>
      <c r="AG14" s="20"/>
      <c r="AH14" s="20"/>
      <c r="AI14" s="20"/>
      <c r="AJ14" s="20"/>
      <c r="AK14" s="20"/>
    </row>
    <row r="15" spans="1:37" x14ac:dyDescent="0.3">
      <c r="A15" s="20"/>
      <c r="B15" s="95"/>
      <c r="C15" s="22"/>
      <c r="D15" s="23"/>
      <c r="E15" s="91"/>
      <c r="F15" s="91"/>
      <c r="G15" s="91"/>
      <c r="H15" s="91"/>
      <c r="I15" s="91"/>
      <c r="J15" s="91"/>
      <c r="K15" s="91"/>
      <c r="L15" s="91"/>
      <c r="M15" s="91"/>
      <c r="N15" s="91"/>
      <c r="O15" s="91"/>
      <c r="P15" s="91"/>
      <c r="Q15" s="91"/>
      <c r="R15" s="91"/>
      <c r="S15" s="91"/>
      <c r="T15" s="91"/>
      <c r="U15" s="91"/>
      <c r="V15" s="91"/>
      <c r="W15" s="91"/>
      <c r="X15" s="91"/>
      <c r="Y15" s="92"/>
      <c r="Z15" s="20"/>
      <c r="AA15" s="20"/>
      <c r="AB15" s="20"/>
      <c r="AC15" s="20"/>
      <c r="AD15" s="20"/>
      <c r="AE15" s="20"/>
      <c r="AF15" s="20"/>
      <c r="AG15" s="20"/>
      <c r="AH15" s="20"/>
      <c r="AI15" s="20"/>
      <c r="AJ15" s="20"/>
      <c r="AK15" s="20"/>
    </row>
    <row r="16" spans="1:37" x14ac:dyDescent="0.3">
      <c r="A16" s="20"/>
      <c r="B16" s="28" t="s">
        <v>51</v>
      </c>
      <c r="C16" s="28" t="s">
        <v>52</v>
      </c>
      <c r="D16" s="28" t="s">
        <v>53</v>
      </c>
      <c r="E16" s="91"/>
      <c r="F16" s="91"/>
      <c r="G16" s="91"/>
      <c r="H16" s="91"/>
      <c r="I16" s="91"/>
      <c r="J16" s="91"/>
      <c r="K16" s="91"/>
      <c r="L16" s="91"/>
      <c r="M16" s="91"/>
      <c r="N16" s="91"/>
      <c r="O16" s="91"/>
      <c r="P16" s="91"/>
      <c r="Q16" s="91"/>
      <c r="R16" s="91"/>
      <c r="S16" s="91"/>
      <c r="T16" s="91"/>
      <c r="U16" s="91"/>
      <c r="V16" s="91"/>
      <c r="W16" s="91"/>
      <c r="X16" s="91"/>
      <c r="Y16" s="92"/>
      <c r="Z16" s="20"/>
      <c r="AA16" s="20"/>
      <c r="AB16" s="20"/>
      <c r="AC16" s="20"/>
      <c r="AD16" s="20"/>
      <c r="AE16" s="20"/>
      <c r="AF16" s="20"/>
      <c r="AG16" s="20"/>
      <c r="AH16" s="20"/>
      <c r="AI16" s="20"/>
      <c r="AJ16" s="20"/>
      <c r="AK16" s="20"/>
    </row>
    <row r="17" spans="1:37" s="38" customFormat="1" ht="12" customHeight="1" x14ac:dyDescent="0.3">
      <c r="A17" s="34"/>
      <c r="B17" s="35">
        <v>1</v>
      </c>
      <c r="C17" s="43">
        <f>YDKEokul!B5</f>
        <v>0</v>
      </c>
      <c r="D17" s="43">
        <f>YDKEokul!C5</f>
        <v>0</v>
      </c>
      <c r="E17" s="37" t="str">
        <f>DilProje1Veri!H5</f>
        <v xml:space="preserve"> </v>
      </c>
      <c r="F17" s="37" t="str">
        <f>DilProje1Veri!I5</f>
        <v xml:space="preserve"> </v>
      </c>
      <c r="G17" s="37" t="str">
        <f>DilProje1Veri!J5</f>
        <v xml:space="preserve"> </v>
      </c>
      <c r="H17" s="37" t="str">
        <f>DilProje1Veri!K5</f>
        <v xml:space="preserve"> </v>
      </c>
      <c r="I17" s="37" t="str">
        <f>DilProje1Veri!L5</f>
        <v xml:space="preserve"> </v>
      </c>
      <c r="J17" s="37" t="str">
        <f>DilProje1Veri!N5</f>
        <v xml:space="preserve"> </v>
      </c>
      <c r="K17" s="37" t="str">
        <f>DilProje1Veri!O5</f>
        <v xml:space="preserve"> </v>
      </c>
      <c r="L17" s="37" t="str">
        <f>DilProje1Veri!P5</f>
        <v xml:space="preserve"> </v>
      </c>
      <c r="M17" s="37" t="str">
        <f>DilProje1Veri!Q5</f>
        <v xml:space="preserve"> </v>
      </c>
      <c r="N17" s="37" t="str">
        <f>DilProje1Veri!R5</f>
        <v xml:space="preserve"> </v>
      </c>
      <c r="O17" s="37" t="str">
        <f>DilProje1Veri!S5</f>
        <v xml:space="preserve"> </v>
      </c>
      <c r="P17" s="37" t="str">
        <f>DilProje1Veri!T5</f>
        <v xml:space="preserve"> </v>
      </c>
      <c r="Q17" s="37" t="str">
        <f>DilProje1Veri!U5</f>
        <v xml:space="preserve"> </v>
      </c>
      <c r="R17" s="37" t="str">
        <f>DilProje1Veri!V5</f>
        <v xml:space="preserve"> </v>
      </c>
      <c r="S17" s="37" t="str">
        <f>DilProje1Veri!W5</f>
        <v xml:space="preserve"> </v>
      </c>
      <c r="T17" s="37" t="str">
        <f>DilProje1Veri!Y5</f>
        <v xml:space="preserve"> </v>
      </c>
      <c r="U17" s="37" t="str">
        <f>DilProje1Veri!Z5</f>
        <v xml:space="preserve"> </v>
      </c>
      <c r="V17" s="37" t="str">
        <f>DilProje1Veri!AA5</f>
        <v xml:space="preserve"> </v>
      </c>
      <c r="W17" s="37" t="str">
        <f>DilProje1Veri!AB5</f>
        <v xml:space="preserve"> </v>
      </c>
      <c r="X17" s="37" t="str">
        <f>DilProje1Veri!AC5</f>
        <v xml:space="preserve"> </v>
      </c>
      <c r="Y17" s="36">
        <f>YDKEokul!AH5</f>
        <v>0</v>
      </c>
      <c r="Z17" s="34"/>
      <c r="AA17" s="34"/>
      <c r="AB17" s="34"/>
      <c r="AC17" s="34"/>
      <c r="AD17" s="34"/>
      <c r="AE17" s="34"/>
      <c r="AF17" s="34"/>
      <c r="AG17" s="34"/>
      <c r="AH17" s="34"/>
      <c r="AI17" s="34"/>
      <c r="AJ17" s="34"/>
      <c r="AK17" s="34"/>
    </row>
    <row r="18" spans="1:37" s="38" customFormat="1" ht="12" customHeight="1" x14ac:dyDescent="0.3">
      <c r="A18" s="34"/>
      <c r="B18" s="39">
        <v>2</v>
      </c>
      <c r="C18" s="44">
        <f>YDKEokul!B7</f>
        <v>0</v>
      </c>
      <c r="D18" s="44">
        <f>YDKEokul!C7</f>
        <v>0</v>
      </c>
      <c r="E18" s="41" t="str">
        <f>DilProje1Veri!H6</f>
        <v xml:space="preserve"> </v>
      </c>
      <c r="F18" s="41" t="str">
        <f>DilProje1Veri!I6</f>
        <v xml:space="preserve"> </v>
      </c>
      <c r="G18" s="41" t="str">
        <f>DilProje1Veri!J6</f>
        <v xml:space="preserve"> </v>
      </c>
      <c r="H18" s="41" t="str">
        <f>DilProje1Veri!K6</f>
        <v xml:space="preserve"> </v>
      </c>
      <c r="I18" s="41" t="str">
        <f>DilProje1Veri!L6</f>
        <v xml:space="preserve"> </v>
      </c>
      <c r="J18" s="41" t="str">
        <f>DilProje1Veri!N6</f>
        <v xml:space="preserve"> </v>
      </c>
      <c r="K18" s="41" t="str">
        <f>DilProje1Veri!O6</f>
        <v xml:space="preserve"> </v>
      </c>
      <c r="L18" s="41" t="str">
        <f>DilProje1Veri!P6</f>
        <v xml:space="preserve"> </v>
      </c>
      <c r="M18" s="41" t="str">
        <f>DilProje1Veri!Q6</f>
        <v xml:space="preserve"> </v>
      </c>
      <c r="N18" s="41" t="str">
        <f>DilProje1Veri!R6</f>
        <v xml:space="preserve"> </v>
      </c>
      <c r="O18" s="41" t="str">
        <f>DilProje1Veri!S6</f>
        <v xml:space="preserve"> </v>
      </c>
      <c r="P18" s="41" t="str">
        <f>DilProje1Veri!T6</f>
        <v xml:space="preserve"> </v>
      </c>
      <c r="Q18" s="41" t="str">
        <f>DilProje1Veri!U6</f>
        <v xml:space="preserve"> </v>
      </c>
      <c r="R18" s="41" t="str">
        <f>DilProje1Veri!V6</f>
        <v xml:space="preserve"> </v>
      </c>
      <c r="S18" s="41" t="str">
        <f>DilProje1Veri!W6</f>
        <v xml:space="preserve"> </v>
      </c>
      <c r="T18" s="41" t="str">
        <f>DilProje1Veri!Y6</f>
        <v xml:space="preserve"> </v>
      </c>
      <c r="U18" s="41" t="str">
        <f>DilProje1Veri!Z6</f>
        <v xml:space="preserve"> </v>
      </c>
      <c r="V18" s="41" t="str">
        <f>DilProje1Veri!AA6</f>
        <v xml:space="preserve"> </v>
      </c>
      <c r="W18" s="41" t="str">
        <f>DilProje1Veri!AB6</f>
        <v xml:space="preserve"> </v>
      </c>
      <c r="X18" s="41" t="str">
        <f>DilProje1Veri!AC6</f>
        <v xml:space="preserve"> </v>
      </c>
      <c r="Y18" s="40">
        <f>YDKEokul!AH7</f>
        <v>0</v>
      </c>
      <c r="Z18" s="34"/>
      <c r="AA18" s="34"/>
      <c r="AB18" s="34"/>
      <c r="AC18" s="34"/>
      <c r="AD18" s="34"/>
      <c r="AE18" s="34"/>
      <c r="AF18" s="34"/>
      <c r="AG18" s="34"/>
      <c r="AH18" s="34"/>
      <c r="AI18" s="34"/>
      <c r="AJ18" s="34"/>
      <c r="AK18" s="34"/>
    </row>
    <row r="19" spans="1:37" s="38" customFormat="1" ht="12" customHeight="1" x14ac:dyDescent="0.3">
      <c r="A19" s="34"/>
      <c r="B19" s="35">
        <v>3</v>
      </c>
      <c r="C19" s="43">
        <f>YDKEokul!B9</f>
        <v>0</v>
      </c>
      <c r="D19" s="43">
        <f>YDKEokul!C9</f>
        <v>0</v>
      </c>
      <c r="E19" s="37" t="str">
        <f>DilProje1Veri!H7</f>
        <v xml:space="preserve"> </v>
      </c>
      <c r="F19" s="37" t="str">
        <f>DilProje1Veri!I7</f>
        <v xml:space="preserve"> </v>
      </c>
      <c r="G19" s="37" t="str">
        <f>DilProje1Veri!J7</f>
        <v xml:space="preserve"> </v>
      </c>
      <c r="H19" s="37" t="str">
        <f>DilProje1Veri!K7</f>
        <v xml:space="preserve"> </v>
      </c>
      <c r="I19" s="37" t="str">
        <f>DilProje1Veri!L7</f>
        <v xml:space="preserve"> </v>
      </c>
      <c r="J19" s="37" t="str">
        <f>DilProje1Veri!N7</f>
        <v xml:space="preserve"> </v>
      </c>
      <c r="K19" s="37" t="str">
        <f>DilProje1Veri!O7</f>
        <v xml:space="preserve"> </v>
      </c>
      <c r="L19" s="37" t="str">
        <f>DilProje1Veri!P7</f>
        <v xml:space="preserve"> </v>
      </c>
      <c r="M19" s="37" t="str">
        <f>DilProje1Veri!Q7</f>
        <v xml:space="preserve"> </v>
      </c>
      <c r="N19" s="37" t="str">
        <f>DilProje1Veri!R7</f>
        <v xml:space="preserve"> </v>
      </c>
      <c r="O19" s="37" t="str">
        <f>DilProje1Veri!S7</f>
        <v xml:space="preserve"> </v>
      </c>
      <c r="P19" s="37" t="str">
        <f>DilProje1Veri!T7</f>
        <v xml:space="preserve"> </v>
      </c>
      <c r="Q19" s="37" t="str">
        <f>DilProje1Veri!U7</f>
        <v xml:space="preserve"> </v>
      </c>
      <c r="R19" s="37" t="str">
        <f>DilProje1Veri!V7</f>
        <v xml:space="preserve"> </v>
      </c>
      <c r="S19" s="37" t="str">
        <f>DilProje1Veri!W7</f>
        <v xml:space="preserve"> </v>
      </c>
      <c r="T19" s="37" t="str">
        <f>DilProje1Veri!Y7</f>
        <v xml:space="preserve"> </v>
      </c>
      <c r="U19" s="37" t="str">
        <f>DilProje1Veri!Z7</f>
        <v xml:space="preserve"> </v>
      </c>
      <c r="V19" s="37" t="str">
        <f>DilProje1Veri!AA7</f>
        <v xml:space="preserve"> </v>
      </c>
      <c r="W19" s="37" t="str">
        <f>DilProje1Veri!AB7</f>
        <v xml:space="preserve"> </v>
      </c>
      <c r="X19" s="37" t="str">
        <f>DilProje1Veri!AC7</f>
        <v xml:space="preserve"> </v>
      </c>
      <c r="Y19" s="36">
        <f>YDKEokul!AH9</f>
        <v>0</v>
      </c>
      <c r="Z19" s="34"/>
      <c r="AA19" s="34"/>
      <c r="AB19" s="34"/>
      <c r="AC19" s="34"/>
      <c r="AD19" s="34"/>
      <c r="AE19" s="34"/>
      <c r="AF19" s="34"/>
      <c r="AG19" s="34"/>
      <c r="AH19" s="34"/>
      <c r="AI19" s="34"/>
      <c r="AJ19" s="34"/>
      <c r="AK19" s="34"/>
    </row>
    <row r="20" spans="1:37" s="38" customFormat="1" ht="12" customHeight="1" x14ac:dyDescent="0.3">
      <c r="A20" s="34"/>
      <c r="B20" s="39">
        <v>4</v>
      </c>
      <c r="C20" s="44">
        <f>YDKEokul!B11</f>
        <v>0</v>
      </c>
      <c r="D20" s="44">
        <f>YDKEokul!C11</f>
        <v>0</v>
      </c>
      <c r="E20" s="41" t="str">
        <f>DilProje1Veri!H8</f>
        <v xml:space="preserve"> </v>
      </c>
      <c r="F20" s="41" t="str">
        <f>DilProje1Veri!I8</f>
        <v xml:space="preserve"> </v>
      </c>
      <c r="G20" s="41" t="str">
        <f>DilProje1Veri!J8</f>
        <v xml:space="preserve"> </v>
      </c>
      <c r="H20" s="41" t="str">
        <f>DilProje1Veri!K8</f>
        <v xml:space="preserve"> </v>
      </c>
      <c r="I20" s="41" t="str">
        <f>DilProje1Veri!L8</f>
        <v xml:space="preserve"> </v>
      </c>
      <c r="J20" s="41" t="str">
        <f>DilProje1Veri!N8</f>
        <v xml:space="preserve"> </v>
      </c>
      <c r="K20" s="41" t="str">
        <f>DilProje1Veri!O8</f>
        <v xml:space="preserve"> </v>
      </c>
      <c r="L20" s="41" t="str">
        <f>DilProje1Veri!P8</f>
        <v xml:space="preserve"> </v>
      </c>
      <c r="M20" s="41" t="str">
        <f>DilProje1Veri!Q8</f>
        <v xml:space="preserve"> </v>
      </c>
      <c r="N20" s="41" t="str">
        <f>DilProje1Veri!R8</f>
        <v xml:space="preserve"> </v>
      </c>
      <c r="O20" s="41" t="str">
        <f>DilProje1Veri!S8</f>
        <v xml:space="preserve"> </v>
      </c>
      <c r="P20" s="41" t="str">
        <f>DilProje1Veri!T8</f>
        <v xml:space="preserve"> </v>
      </c>
      <c r="Q20" s="41" t="str">
        <f>DilProje1Veri!U8</f>
        <v xml:space="preserve"> </v>
      </c>
      <c r="R20" s="41" t="str">
        <f>DilProje1Veri!V8</f>
        <v xml:space="preserve"> </v>
      </c>
      <c r="S20" s="41" t="str">
        <f>DilProje1Veri!W8</f>
        <v xml:space="preserve"> </v>
      </c>
      <c r="T20" s="41" t="str">
        <f>DilProje1Veri!Y8</f>
        <v xml:space="preserve"> </v>
      </c>
      <c r="U20" s="41" t="str">
        <f>DilProje1Veri!Z8</f>
        <v xml:space="preserve"> </v>
      </c>
      <c r="V20" s="41" t="str">
        <f>DilProje1Veri!AA8</f>
        <v xml:space="preserve"> </v>
      </c>
      <c r="W20" s="41" t="str">
        <f>DilProje1Veri!AB8</f>
        <v xml:space="preserve"> </v>
      </c>
      <c r="X20" s="41" t="str">
        <f>DilProje1Veri!AC8</f>
        <v xml:space="preserve"> </v>
      </c>
      <c r="Y20" s="40">
        <f>YDKEokul!AH11</f>
        <v>0</v>
      </c>
      <c r="Z20" s="34"/>
      <c r="AA20" s="34"/>
      <c r="AB20" s="34"/>
      <c r="AC20" s="34"/>
      <c r="AD20" s="34"/>
      <c r="AE20" s="34"/>
      <c r="AF20" s="34"/>
      <c r="AG20" s="34"/>
      <c r="AH20" s="34"/>
      <c r="AI20" s="34"/>
      <c r="AJ20" s="34"/>
      <c r="AK20" s="34"/>
    </row>
    <row r="21" spans="1:37" s="38" customFormat="1" ht="12" customHeight="1" x14ac:dyDescent="0.3">
      <c r="A21" s="34"/>
      <c r="B21" s="35">
        <v>5</v>
      </c>
      <c r="C21" s="43">
        <f>YDKEokul!B13</f>
        <v>0</v>
      </c>
      <c r="D21" s="43">
        <f>YDKEokul!C13</f>
        <v>0</v>
      </c>
      <c r="E21" s="37" t="str">
        <f>DilProje1Veri!H9</f>
        <v xml:space="preserve"> </v>
      </c>
      <c r="F21" s="37" t="str">
        <f>DilProje1Veri!I9</f>
        <v xml:space="preserve"> </v>
      </c>
      <c r="G21" s="37" t="str">
        <f>DilProje1Veri!J9</f>
        <v xml:space="preserve"> </v>
      </c>
      <c r="H21" s="37" t="str">
        <f>DilProje1Veri!K9</f>
        <v xml:space="preserve"> </v>
      </c>
      <c r="I21" s="37" t="str">
        <f>DilProje1Veri!L9</f>
        <v xml:space="preserve"> </v>
      </c>
      <c r="J21" s="37" t="str">
        <f>DilProje1Veri!N9</f>
        <v xml:space="preserve"> </v>
      </c>
      <c r="K21" s="37" t="str">
        <f>DilProje1Veri!O9</f>
        <v xml:space="preserve"> </v>
      </c>
      <c r="L21" s="37" t="str">
        <f>DilProje1Veri!P9</f>
        <v xml:space="preserve"> </v>
      </c>
      <c r="M21" s="37" t="str">
        <f>DilProje1Veri!Q9</f>
        <v xml:space="preserve"> </v>
      </c>
      <c r="N21" s="37" t="str">
        <f>DilProje1Veri!R9</f>
        <v xml:space="preserve"> </v>
      </c>
      <c r="O21" s="37" t="str">
        <f>DilProje1Veri!S9</f>
        <v xml:space="preserve"> </v>
      </c>
      <c r="P21" s="37" t="str">
        <f>DilProje1Veri!T9</f>
        <v xml:space="preserve"> </v>
      </c>
      <c r="Q21" s="37" t="str">
        <f>DilProje1Veri!U9</f>
        <v xml:space="preserve"> </v>
      </c>
      <c r="R21" s="37" t="str">
        <f>DilProje1Veri!V9</f>
        <v xml:space="preserve"> </v>
      </c>
      <c r="S21" s="37" t="str">
        <f>DilProje1Veri!W9</f>
        <v xml:space="preserve"> </v>
      </c>
      <c r="T21" s="37" t="str">
        <f>DilProje1Veri!Y9</f>
        <v xml:space="preserve"> </v>
      </c>
      <c r="U21" s="37" t="str">
        <f>DilProje1Veri!Z9</f>
        <v xml:space="preserve"> </v>
      </c>
      <c r="V21" s="37" t="str">
        <f>DilProje1Veri!AA9</f>
        <v xml:space="preserve"> </v>
      </c>
      <c r="W21" s="37" t="str">
        <f>DilProje1Veri!AB9</f>
        <v xml:space="preserve"> </v>
      </c>
      <c r="X21" s="37" t="str">
        <f>DilProje1Veri!AC9</f>
        <v xml:space="preserve"> </v>
      </c>
      <c r="Y21" s="36">
        <f>YDKEokul!AH13</f>
        <v>0</v>
      </c>
      <c r="Z21" s="34"/>
      <c r="AA21" s="34"/>
      <c r="AB21" s="34"/>
      <c r="AC21" s="34"/>
      <c r="AD21" s="34"/>
      <c r="AE21" s="34"/>
      <c r="AF21" s="34"/>
      <c r="AG21" s="34"/>
      <c r="AH21" s="34"/>
      <c r="AI21" s="34"/>
      <c r="AJ21" s="34"/>
      <c r="AK21" s="34"/>
    </row>
    <row r="22" spans="1:37" s="38" customFormat="1" ht="12" customHeight="1" x14ac:dyDescent="0.3">
      <c r="A22" s="34"/>
      <c r="B22" s="39">
        <v>6</v>
      </c>
      <c r="C22" s="44">
        <f>YDKEokul!B15</f>
        <v>0</v>
      </c>
      <c r="D22" s="44">
        <f>YDKEokul!C15</f>
        <v>0</v>
      </c>
      <c r="E22" s="41" t="str">
        <f>DilProje1Veri!H10</f>
        <v xml:space="preserve"> </v>
      </c>
      <c r="F22" s="41" t="str">
        <f>DilProje1Veri!I10</f>
        <v xml:space="preserve"> </v>
      </c>
      <c r="G22" s="41" t="str">
        <f>DilProje1Veri!J10</f>
        <v xml:space="preserve"> </v>
      </c>
      <c r="H22" s="41" t="str">
        <f>DilProje1Veri!K10</f>
        <v xml:space="preserve"> </v>
      </c>
      <c r="I22" s="41" t="str">
        <f>DilProje1Veri!L10</f>
        <v xml:space="preserve"> </v>
      </c>
      <c r="J22" s="41" t="str">
        <f>DilProje1Veri!N10</f>
        <v xml:space="preserve"> </v>
      </c>
      <c r="K22" s="41" t="str">
        <f>DilProje1Veri!O10</f>
        <v xml:space="preserve"> </v>
      </c>
      <c r="L22" s="41" t="str">
        <f>DilProje1Veri!P10</f>
        <v xml:space="preserve"> </v>
      </c>
      <c r="M22" s="41" t="str">
        <f>DilProje1Veri!Q10</f>
        <v xml:space="preserve"> </v>
      </c>
      <c r="N22" s="41" t="str">
        <f>DilProje1Veri!R10</f>
        <v xml:space="preserve"> </v>
      </c>
      <c r="O22" s="41" t="str">
        <f>DilProje1Veri!S10</f>
        <v xml:space="preserve"> </v>
      </c>
      <c r="P22" s="41" t="str">
        <f>DilProje1Veri!T10</f>
        <v xml:space="preserve"> </v>
      </c>
      <c r="Q22" s="41" t="str">
        <f>DilProje1Veri!U10</f>
        <v xml:space="preserve"> </v>
      </c>
      <c r="R22" s="41" t="str">
        <f>DilProje1Veri!V10</f>
        <v xml:space="preserve"> </v>
      </c>
      <c r="S22" s="41" t="str">
        <f>DilProje1Veri!W10</f>
        <v xml:space="preserve"> </v>
      </c>
      <c r="T22" s="41" t="str">
        <f>DilProje1Veri!Y10</f>
        <v xml:space="preserve"> </v>
      </c>
      <c r="U22" s="41" t="str">
        <f>DilProje1Veri!Z10</f>
        <v xml:space="preserve"> </v>
      </c>
      <c r="V22" s="41" t="str">
        <f>DilProje1Veri!AA10</f>
        <v xml:space="preserve"> </v>
      </c>
      <c r="W22" s="41" t="str">
        <f>DilProje1Veri!AB10</f>
        <v xml:space="preserve"> </v>
      </c>
      <c r="X22" s="41" t="str">
        <f>DilProje1Veri!AC10</f>
        <v xml:space="preserve"> </v>
      </c>
      <c r="Y22" s="40">
        <f>YDKEokul!AH15</f>
        <v>0</v>
      </c>
      <c r="Z22" s="34"/>
      <c r="AA22" s="34"/>
      <c r="AB22" s="34"/>
      <c r="AC22" s="34"/>
      <c r="AD22" s="34"/>
      <c r="AE22" s="34"/>
      <c r="AF22" s="34"/>
      <c r="AG22" s="34"/>
      <c r="AH22" s="34"/>
      <c r="AI22" s="34"/>
      <c r="AJ22" s="34"/>
      <c r="AK22" s="34"/>
    </row>
    <row r="23" spans="1:37" s="38" customFormat="1" ht="12" customHeight="1" x14ac:dyDescent="0.3">
      <c r="A23" s="34"/>
      <c r="B23" s="35">
        <v>7</v>
      </c>
      <c r="C23" s="43">
        <f>YDKEokul!B17</f>
        <v>0</v>
      </c>
      <c r="D23" s="43">
        <f>YDKEokul!C17</f>
        <v>0</v>
      </c>
      <c r="E23" s="37" t="str">
        <f>DilProje1Veri!H11</f>
        <v xml:space="preserve"> </v>
      </c>
      <c r="F23" s="37" t="str">
        <f>DilProje1Veri!I11</f>
        <v xml:space="preserve"> </v>
      </c>
      <c r="G23" s="37" t="str">
        <f>DilProje1Veri!J11</f>
        <v xml:space="preserve"> </v>
      </c>
      <c r="H23" s="37" t="str">
        <f>DilProje1Veri!K11</f>
        <v xml:space="preserve"> </v>
      </c>
      <c r="I23" s="37" t="str">
        <f>DilProje1Veri!L11</f>
        <v xml:space="preserve"> </v>
      </c>
      <c r="J23" s="37" t="str">
        <f>DilProje1Veri!N11</f>
        <v xml:space="preserve"> </v>
      </c>
      <c r="K23" s="37" t="str">
        <f>DilProje1Veri!O11</f>
        <v xml:space="preserve"> </v>
      </c>
      <c r="L23" s="37" t="str">
        <f>DilProje1Veri!P11</f>
        <v xml:space="preserve"> </v>
      </c>
      <c r="M23" s="37" t="str">
        <f>DilProje1Veri!Q11</f>
        <v xml:space="preserve"> </v>
      </c>
      <c r="N23" s="37" t="str">
        <f>DilProje1Veri!R11</f>
        <v xml:space="preserve"> </v>
      </c>
      <c r="O23" s="37" t="str">
        <f>DilProje1Veri!S11</f>
        <v xml:space="preserve"> </v>
      </c>
      <c r="P23" s="37" t="str">
        <f>DilProje1Veri!T11</f>
        <v xml:space="preserve"> </v>
      </c>
      <c r="Q23" s="37" t="str">
        <f>DilProje1Veri!U11</f>
        <v xml:space="preserve"> </v>
      </c>
      <c r="R23" s="37" t="str">
        <f>DilProje1Veri!V11</f>
        <v xml:space="preserve"> </v>
      </c>
      <c r="S23" s="37" t="str">
        <f>DilProje1Veri!W11</f>
        <v xml:space="preserve"> </v>
      </c>
      <c r="T23" s="37" t="str">
        <f>DilProje1Veri!Y11</f>
        <v xml:space="preserve"> </v>
      </c>
      <c r="U23" s="37" t="str">
        <f>DilProje1Veri!Z11</f>
        <v xml:space="preserve"> </v>
      </c>
      <c r="V23" s="37" t="str">
        <f>DilProje1Veri!AA11</f>
        <v xml:space="preserve"> </v>
      </c>
      <c r="W23" s="37" t="str">
        <f>DilProje1Veri!AB11</f>
        <v xml:space="preserve"> </v>
      </c>
      <c r="X23" s="37" t="str">
        <f>DilProje1Veri!AC11</f>
        <v xml:space="preserve"> </v>
      </c>
      <c r="Y23" s="36">
        <f>YDKEokul!AH17</f>
        <v>0</v>
      </c>
      <c r="Z23" s="34"/>
      <c r="AA23" s="34"/>
      <c r="AB23" s="34"/>
      <c r="AC23" s="34"/>
      <c r="AD23" s="34"/>
      <c r="AE23" s="34"/>
      <c r="AF23" s="34"/>
      <c r="AG23" s="34"/>
      <c r="AH23" s="34"/>
      <c r="AI23" s="34"/>
      <c r="AJ23" s="34"/>
      <c r="AK23" s="34"/>
    </row>
    <row r="24" spans="1:37" s="38" customFormat="1" ht="12" customHeight="1" x14ac:dyDescent="0.3">
      <c r="A24" s="34"/>
      <c r="B24" s="39">
        <v>8</v>
      </c>
      <c r="C24" s="44">
        <f>YDKEokul!B19</f>
        <v>0</v>
      </c>
      <c r="D24" s="44">
        <f>YDKEokul!C19</f>
        <v>0</v>
      </c>
      <c r="E24" s="41" t="str">
        <f>DilProje1Veri!H12</f>
        <v xml:space="preserve"> </v>
      </c>
      <c r="F24" s="41" t="str">
        <f>DilProje1Veri!I12</f>
        <v xml:space="preserve"> </v>
      </c>
      <c r="G24" s="41" t="str">
        <f>DilProje1Veri!J12</f>
        <v xml:space="preserve"> </v>
      </c>
      <c r="H24" s="41" t="str">
        <f>DilProje1Veri!K12</f>
        <v xml:space="preserve"> </v>
      </c>
      <c r="I24" s="41" t="str">
        <f>DilProje1Veri!L12</f>
        <v xml:space="preserve"> </v>
      </c>
      <c r="J24" s="41" t="str">
        <f>DilProje1Veri!N12</f>
        <v xml:space="preserve"> </v>
      </c>
      <c r="K24" s="41" t="str">
        <f>DilProje1Veri!O12</f>
        <v xml:space="preserve"> </v>
      </c>
      <c r="L24" s="41" t="str">
        <f>DilProje1Veri!P12</f>
        <v xml:space="preserve"> </v>
      </c>
      <c r="M24" s="41" t="str">
        <f>DilProje1Veri!Q12</f>
        <v xml:space="preserve"> </v>
      </c>
      <c r="N24" s="41" t="str">
        <f>DilProje1Veri!R12</f>
        <v xml:space="preserve"> </v>
      </c>
      <c r="O24" s="41" t="str">
        <f>DilProje1Veri!S12</f>
        <v xml:space="preserve"> </v>
      </c>
      <c r="P24" s="41" t="str">
        <f>DilProje1Veri!T12</f>
        <v xml:space="preserve"> </v>
      </c>
      <c r="Q24" s="41" t="str">
        <f>DilProje1Veri!U12</f>
        <v xml:space="preserve"> </v>
      </c>
      <c r="R24" s="41" t="str">
        <f>DilProje1Veri!V12</f>
        <v xml:space="preserve"> </v>
      </c>
      <c r="S24" s="41" t="str">
        <f>DilProje1Veri!W12</f>
        <v xml:space="preserve"> </v>
      </c>
      <c r="T24" s="41" t="str">
        <f>DilProje1Veri!Y12</f>
        <v xml:space="preserve"> </v>
      </c>
      <c r="U24" s="41" t="str">
        <f>DilProje1Veri!Z12</f>
        <v xml:space="preserve"> </v>
      </c>
      <c r="V24" s="41" t="str">
        <f>DilProje1Veri!AA12</f>
        <v xml:space="preserve"> </v>
      </c>
      <c r="W24" s="41" t="str">
        <f>DilProje1Veri!AB12</f>
        <v xml:space="preserve"> </v>
      </c>
      <c r="X24" s="41" t="str">
        <f>DilProje1Veri!AC12</f>
        <v xml:space="preserve"> </v>
      </c>
      <c r="Y24" s="40">
        <f>YDKEokul!AH19</f>
        <v>0</v>
      </c>
      <c r="Z24" s="34"/>
      <c r="AA24" s="34"/>
      <c r="AB24" s="34"/>
      <c r="AC24" s="34"/>
      <c r="AD24" s="34"/>
      <c r="AE24" s="34"/>
      <c r="AF24" s="34"/>
      <c r="AG24" s="34"/>
      <c r="AH24" s="34"/>
      <c r="AI24" s="34"/>
      <c r="AJ24" s="34"/>
      <c r="AK24" s="34"/>
    </row>
    <row r="25" spans="1:37" s="38" customFormat="1" ht="12" customHeight="1" x14ac:dyDescent="0.3">
      <c r="A25" s="34"/>
      <c r="B25" s="35">
        <v>9</v>
      </c>
      <c r="C25" s="43">
        <f>YDKEokul!B21</f>
        <v>0</v>
      </c>
      <c r="D25" s="43">
        <f>YDKEokul!C21</f>
        <v>0</v>
      </c>
      <c r="E25" s="37" t="str">
        <f>DilProje1Veri!H13</f>
        <v xml:space="preserve"> </v>
      </c>
      <c r="F25" s="37" t="str">
        <f>DilProje1Veri!I13</f>
        <v xml:space="preserve"> </v>
      </c>
      <c r="G25" s="37" t="str">
        <f>DilProje1Veri!J13</f>
        <v xml:space="preserve"> </v>
      </c>
      <c r="H25" s="37" t="str">
        <f>DilProje1Veri!K13</f>
        <v xml:space="preserve"> </v>
      </c>
      <c r="I25" s="37" t="str">
        <f>DilProje1Veri!L13</f>
        <v xml:space="preserve"> </v>
      </c>
      <c r="J25" s="37" t="str">
        <f>DilProje1Veri!N13</f>
        <v xml:space="preserve"> </v>
      </c>
      <c r="K25" s="37" t="str">
        <f>DilProje1Veri!O13</f>
        <v xml:space="preserve"> </v>
      </c>
      <c r="L25" s="37" t="str">
        <f>DilProje1Veri!P13</f>
        <v xml:space="preserve"> </v>
      </c>
      <c r="M25" s="37" t="str">
        <f>DilProje1Veri!Q13</f>
        <v xml:space="preserve"> </v>
      </c>
      <c r="N25" s="37" t="str">
        <f>DilProje1Veri!R13</f>
        <v xml:space="preserve"> </v>
      </c>
      <c r="O25" s="37" t="str">
        <f>DilProje1Veri!S13</f>
        <v xml:space="preserve"> </v>
      </c>
      <c r="P25" s="37" t="str">
        <f>DilProje1Veri!T13</f>
        <v xml:space="preserve"> </v>
      </c>
      <c r="Q25" s="37" t="str">
        <f>DilProje1Veri!U13</f>
        <v xml:space="preserve"> </v>
      </c>
      <c r="R25" s="37" t="str">
        <f>DilProje1Veri!V13</f>
        <v xml:space="preserve"> </v>
      </c>
      <c r="S25" s="37" t="str">
        <f>DilProje1Veri!W13</f>
        <v xml:space="preserve"> </v>
      </c>
      <c r="T25" s="37" t="str">
        <f>DilProje1Veri!Y13</f>
        <v xml:space="preserve"> </v>
      </c>
      <c r="U25" s="37" t="str">
        <f>DilProje1Veri!Z13</f>
        <v xml:space="preserve"> </v>
      </c>
      <c r="V25" s="37" t="str">
        <f>DilProje1Veri!AA13</f>
        <v xml:space="preserve"> </v>
      </c>
      <c r="W25" s="37" t="str">
        <f>DilProje1Veri!AB13</f>
        <v xml:space="preserve"> </v>
      </c>
      <c r="X25" s="37" t="str">
        <f>DilProje1Veri!AC13</f>
        <v xml:space="preserve"> </v>
      </c>
      <c r="Y25" s="36">
        <f>YDKEokul!AH21</f>
        <v>0</v>
      </c>
      <c r="Z25" s="34"/>
      <c r="AA25" s="34"/>
      <c r="AB25" s="34"/>
      <c r="AC25" s="34"/>
      <c r="AD25" s="34"/>
      <c r="AE25" s="34"/>
      <c r="AF25" s="34"/>
      <c r="AG25" s="34"/>
      <c r="AH25" s="34"/>
      <c r="AI25" s="34"/>
      <c r="AJ25" s="34"/>
      <c r="AK25" s="34"/>
    </row>
    <row r="26" spans="1:37" s="38" customFormat="1" ht="12" customHeight="1" x14ac:dyDescent="0.3">
      <c r="A26" s="34"/>
      <c r="B26" s="39">
        <v>10</v>
      </c>
      <c r="C26" s="44">
        <f>YDKEokul!B23</f>
        <v>0</v>
      </c>
      <c r="D26" s="44">
        <f>YDKEokul!C23</f>
        <v>0</v>
      </c>
      <c r="E26" s="41" t="str">
        <f>DilProje1Veri!H14</f>
        <v xml:space="preserve"> </v>
      </c>
      <c r="F26" s="41" t="str">
        <f>DilProje1Veri!I14</f>
        <v xml:space="preserve"> </v>
      </c>
      <c r="G26" s="41" t="str">
        <f>DilProje1Veri!J14</f>
        <v xml:space="preserve"> </v>
      </c>
      <c r="H26" s="41" t="str">
        <f>DilProje1Veri!K14</f>
        <v xml:space="preserve"> </v>
      </c>
      <c r="I26" s="41" t="str">
        <f>DilProje1Veri!L14</f>
        <v xml:space="preserve"> </v>
      </c>
      <c r="J26" s="41" t="str">
        <f>DilProje1Veri!N14</f>
        <v xml:space="preserve"> </v>
      </c>
      <c r="K26" s="41" t="str">
        <f>DilProje1Veri!O14</f>
        <v xml:space="preserve"> </v>
      </c>
      <c r="L26" s="41" t="str">
        <f>DilProje1Veri!P14</f>
        <v xml:space="preserve"> </v>
      </c>
      <c r="M26" s="41" t="str">
        <f>DilProje1Veri!Q14</f>
        <v xml:space="preserve"> </v>
      </c>
      <c r="N26" s="41" t="str">
        <f>DilProje1Veri!R14</f>
        <v xml:space="preserve"> </v>
      </c>
      <c r="O26" s="41" t="str">
        <f>DilProje1Veri!S14</f>
        <v xml:space="preserve"> </v>
      </c>
      <c r="P26" s="41" t="str">
        <f>DilProje1Veri!T14</f>
        <v xml:space="preserve"> </v>
      </c>
      <c r="Q26" s="41" t="str">
        <f>DilProje1Veri!U14</f>
        <v xml:space="preserve"> </v>
      </c>
      <c r="R26" s="41" t="str">
        <f>DilProje1Veri!V14</f>
        <v xml:space="preserve"> </v>
      </c>
      <c r="S26" s="41" t="str">
        <f>DilProje1Veri!W14</f>
        <v xml:space="preserve"> </v>
      </c>
      <c r="T26" s="41" t="str">
        <f>DilProje1Veri!Y14</f>
        <v xml:space="preserve"> </v>
      </c>
      <c r="U26" s="41" t="str">
        <f>DilProje1Veri!Z14</f>
        <v xml:space="preserve"> </v>
      </c>
      <c r="V26" s="41" t="str">
        <f>DilProje1Veri!AA14</f>
        <v xml:space="preserve"> </v>
      </c>
      <c r="W26" s="41" t="str">
        <f>DilProje1Veri!AB14</f>
        <v xml:space="preserve"> </v>
      </c>
      <c r="X26" s="41" t="str">
        <f>DilProje1Veri!AC14</f>
        <v xml:space="preserve"> </v>
      </c>
      <c r="Y26" s="40">
        <f>YDKEokul!AH23</f>
        <v>0</v>
      </c>
      <c r="Z26" s="34"/>
      <c r="AA26" s="34"/>
      <c r="AB26" s="34"/>
      <c r="AC26" s="34"/>
      <c r="AD26" s="34"/>
      <c r="AE26" s="34"/>
      <c r="AF26" s="34"/>
      <c r="AG26" s="34"/>
      <c r="AH26" s="34"/>
      <c r="AI26" s="34"/>
      <c r="AJ26" s="34"/>
      <c r="AK26" s="34"/>
    </row>
    <row r="27" spans="1:37" s="38" customFormat="1" ht="12" customHeight="1" x14ac:dyDescent="0.3">
      <c r="A27" s="34"/>
      <c r="B27" s="35">
        <v>11</v>
      </c>
      <c r="C27" s="43">
        <f>YDKEokul!B25</f>
        <v>0</v>
      </c>
      <c r="D27" s="43">
        <f>YDKEokul!C25</f>
        <v>0</v>
      </c>
      <c r="E27" s="37" t="str">
        <f>DilProje1Veri!H15</f>
        <v xml:space="preserve"> </v>
      </c>
      <c r="F27" s="37" t="str">
        <f>DilProje1Veri!I15</f>
        <v xml:space="preserve"> </v>
      </c>
      <c r="G27" s="37" t="str">
        <f>DilProje1Veri!J15</f>
        <v xml:space="preserve"> </v>
      </c>
      <c r="H27" s="37" t="str">
        <f>DilProje1Veri!K15</f>
        <v xml:space="preserve"> </v>
      </c>
      <c r="I27" s="37" t="str">
        <f>DilProje1Veri!L15</f>
        <v xml:space="preserve"> </v>
      </c>
      <c r="J27" s="37" t="str">
        <f>DilProje1Veri!N15</f>
        <v xml:space="preserve"> </v>
      </c>
      <c r="K27" s="37" t="str">
        <f>DilProje1Veri!O15</f>
        <v xml:space="preserve"> </v>
      </c>
      <c r="L27" s="37" t="str">
        <f>DilProje1Veri!P15</f>
        <v xml:space="preserve"> </v>
      </c>
      <c r="M27" s="37" t="str">
        <f>DilProje1Veri!Q15</f>
        <v xml:space="preserve"> </v>
      </c>
      <c r="N27" s="37" t="str">
        <f>DilProje1Veri!R15</f>
        <v xml:space="preserve"> </v>
      </c>
      <c r="O27" s="37" t="str">
        <f>DilProje1Veri!S15</f>
        <v xml:space="preserve"> </v>
      </c>
      <c r="P27" s="37" t="str">
        <f>DilProje1Veri!T15</f>
        <v xml:space="preserve"> </v>
      </c>
      <c r="Q27" s="37" t="str">
        <f>DilProje1Veri!U15</f>
        <v xml:space="preserve"> </v>
      </c>
      <c r="R27" s="37" t="str">
        <f>DilProje1Veri!V15</f>
        <v xml:space="preserve"> </v>
      </c>
      <c r="S27" s="37" t="str">
        <f>DilProje1Veri!W15</f>
        <v xml:space="preserve"> </v>
      </c>
      <c r="T27" s="37" t="str">
        <f>DilProje1Veri!Y15</f>
        <v xml:space="preserve"> </v>
      </c>
      <c r="U27" s="37" t="str">
        <f>DilProje1Veri!Z15</f>
        <v xml:space="preserve"> </v>
      </c>
      <c r="V27" s="37" t="str">
        <f>DilProje1Veri!AA15</f>
        <v xml:space="preserve"> </v>
      </c>
      <c r="W27" s="37" t="str">
        <f>DilProje1Veri!AB15</f>
        <v xml:space="preserve"> </v>
      </c>
      <c r="X27" s="37" t="str">
        <f>DilProje1Veri!AC15</f>
        <v xml:space="preserve"> </v>
      </c>
      <c r="Y27" s="36">
        <f>YDKEokul!AH25</f>
        <v>0</v>
      </c>
      <c r="Z27" s="34"/>
      <c r="AA27" s="34"/>
      <c r="AB27" s="34"/>
      <c r="AC27" s="34"/>
      <c r="AD27" s="34"/>
      <c r="AE27" s="34"/>
      <c r="AF27" s="34"/>
      <c r="AG27" s="34"/>
      <c r="AH27" s="34"/>
      <c r="AI27" s="34"/>
      <c r="AJ27" s="34"/>
      <c r="AK27" s="34"/>
    </row>
    <row r="28" spans="1:37" s="38" customFormat="1" ht="12" customHeight="1" x14ac:dyDescent="0.3">
      <c r="A28" s="34"/>
      <c r="B28" s="39">
        <v>12</v>
      </c>
      <c r="C28" s="44">
        <f>YDKEokul!B27</f>
        <v>0</v>
      </c>
      <c r="D28" s="44">
        <f>YDKEokul!C27</f>
        <v>0</v>
      </c>
      <c r="E28" s="41" t="str">
        <f>DilProje1Veri!H16</f>
        <v xml:space="preserve"> </v>
      </c>
      <c r="F28" s="41" t="str">
        <f>DilProje1Veri!I16</f>
        <v xml:space="preserve"> </v>
      </c>
      <c r="G28" s="41" t="str">
        <f>DilProje1Veri!J16</f>
        <v xml:space="preserve"> </v>
      </c>
      <c r="H28" s="41" t="str">
        <f>DilProje1Veri!K16</f>
        <v xml:space="preserve"> </v>
      </c>
      <c r="I28" s="41" t="str">
        <f>DilProje1Veri!L16</f>
        <v xml:space="preserve"> </v>
      </c>
      <c r="J28" s="41" t="str">
        <f>DilProje1Veri!N16</f>
        <v xml:space="preserve"> </v>
      </c>
      <c r="K28" s="41" t="str">
        <f>DilProje1Veri!O16</f>
        <v xml:space="preserve"> </v>
      </c>
      <c r="L28" s="41" t="str">
        <f>DilProje1Veri!P16</f>
        <v xml:space="preserve"> </v>
      </c>
      <c r="M28" s="41" t="str">
        <f>DilProje1Veri!Q16</f>
        <v xml:space="preserve"> </v>
      </c>
      <c r="N28" s="41" t="str">
        <f>DilProje1Veri!R16</f>
        <v xml:space="preserve"> </v>
      </c>
      <c r="O28" s="41" t="str">
        <f>DilProje1Veri!S16</f>
        <v xml:space="preserve"> </v>
      </c>
      <c r="P28" s="41" t="str">
        <f>DilProje1Veri!T16</f>
        <v xml:space="preserve"> </v>
      </c>
      <c r="Q28" s="41" t="str">
        <f>DilProje1Veri!U16</f>
        <v xml:space="preserve"> </v>
      </c>
      <c r="R28" s="41" t="str">
        <f>DilProje1Veri!V16</f>
        <v xml:space="preserve"> </v>
      </c>
      <c r="S28" s="41" t="str">
        <f>DilProje1Veri!W16</f>
        <v xml:space="preserve"> </v>
      </c>
      <c r="T28" s="41" t="str">
        <f>DilProje1Veri!Y16</f>
        <v xml:space="preserve"> </v>
      </c>
      <c r="U28" s="41" t="str">
        <f>DilProje1Veri!Z16</f>
        <v xml:space="preserve"> </v>
      </c>
      <c r="V28" s="41" t="str">
        <f>DilProje1Veri!AA16</f>
        <v xml:space="preserve"> </v>
      </c>
      <c r="W28" s="41" t="str">
        <f>DilProje1Veri!AB16</f>
        <v xml:space="preserve"> </v>
      </c>
      <c r="X28" s="41" t="str">
        <f>DilProje1Veri!AC16</f>
        <v xml:space="preserve"> </v>
      </c>
      <c r="Y28" s="40">
        <f>YDKEokul!AH27</f>
        <v>0</v>
      </c>
      <c r="Z28" s="34"/>
      <c r="AA28" s="34"/>
      <c r="AB28" s="34"/>
      <c r="AC28" s="34"/>
      <c r="AD28" s="34"/>
      <c r="AE28" s="34"/>
      <c r="AF28" s="34"/>
      <c r="AG28" s="34"/>
      <c r="AH28" s="34"/>
      <c r="AI28" s="34"/>
      <c r="AJ28" s="34"/>
      <c r="AK28" s="34"/>
    </row>
    <row r="29" spans="1:37" s="38" customFormat="1" ht="12" customHeight="1" x14ac:dyDescent="0.3">
      <c r="A29" s="34"/>
      <c r="B29" s="35">
        <v>13</v>
      </c>
      <c r="C29" s="43">
        <f>YDKEokul!B29</f>
        <v>0</v>
      </c>
      <c r="D29" s="43">
        <f>YDKEokul!C29</f>
        <v>0</v>
      </c>
      <c r="E29" s="37" t="str">
        <f>DilProje1Veri!H17</f>
        <v xml:space="preserve"> </v>
      </c>
      <c r="F29" s="37" t="str">
        <f>DilProje1Veri!I17</f>
        <v xml:space="preserve"> </v>
      </c>
      <c r="G29" s="37" t="str">
        <f>DilProje1Veri!J17</f>
        <v xml:space="preserve"> </v>
      </c>
      <c r="H29" s="37" t="str">
        <f>DilProje1Veri!K17</f>
        <v xml:space="preserve"> </v>
      </c>
      <c r="I29" s="37" t="str">
        <f>DilProje1Veri!L17</f>
        <v xml:space="preserve"> </v>
      </c>
      <c r="J29" s="37" t="str">
        <f>DilProje1Veri!N17</f>
        <v xml:space="preserve"> </v>
      </c>
      <c r="K29" s="37" t="str">
        <f>DilProje1Veri!O17</f>
        <v xml:space="preserve"> </v>
      </c>
      <c r="L29" s="37" t="str">
        <f>DilProje1Veri!P17</f>
        <v xml:space="preserve"> </v>
      </c>
      <c r="M29" s="37" t="str">
        <f>DilProje1Veri!Q17</f>
        <v xml:space="preserve"> </v>
      </c>
      <c r="N29" s="37" t="str">
        <f>DilProje1Veri!R17</f>
        <v xml:space="preserve"> </v>
      </c>
      <c r="O29" s="37" t="str">
        <f>DilProje1Veri!S17</f>
        <v xml:space="preserve"> </v>
      </c>
      <c r="P29" s="37" t="str">
        <f>DilProje1Veri!T17</f>
        <v xml:space="preserve"> </v>
      </c>
      <c r="Q29" s="37" t="str">
        <f>DilProje1Veri!U17</f>
        <v xml:space="preserve"> </v>
      </c>
      <c r="R29" s="37" t="str">
        <f>DilProje1Veri!V17</f>
        <v xml:space="preserve"> </v>
      </c>
      <c r="S29" s="37" t="str">
        <f>DilProje1Veri!W17</f>
        <v xml:space="preserve"> </v>
      </c>
      <c r="T29" s="37" t="str">
        <f>DilProje1Veri!Y17</f>
        <v xml:space="preserve"> </v>
      </c>
      <c r="U29" s="37" t="str">
        <f>DilProje1Veri!Z17</f>
        <v xml:space="preserve"> </v>
      </c>
      <c r="V29" s="37" t="str">
        <f>DilProje1Veri!AA17</f>
        <v xml:space="preserve"> </v>
      </c>
      <c r="W29" s="37" t="str">
        <f>DilProje1Veri!AB17</f>
        <v xml:space="preserve"> </v>
      </c>
      <c r="X29" s="37" t="str">
        <f>DilProje1Veri!AC17</f>
        <v xml:space="preserve"> </v>
      </c>
      <c r="Y29" s="36">
        <f>YDKEokul!AH29</f>
        <v>0</v>
      </c>
      <c r="Z29" s="34"/>
      <c r="AA29" s="34"/>
      <c r="AB29" s="34"/>
      <c r="AC29" s="34"/>
      <c r="AD29" s="34"/>
      <c r="AE29" s="34"/>
      <c r="AF29" s="34"/>
      <c r="AG29" s="34"/>
      <c r="AH29" s="34"/>
      <c r="AI29" s="34"/>
      <c r="AJ29" s="34"/>
      <c r="AK29" s="34"/>
    </row>
    <row r="30" spans="1:37" s="38" customFormat="1" ht="12" customHeight="1" x14ac:dyDescent="0.3">
      <c r="A30" s="34"/>
      <c r="B30" s="39">
        <v>14</v>
      </c>
      <c r="C30" s="44">
        <f>YDKEokul!B31</f>
        <v>0</v>
      </c>
      <c r="D30" s="44">
        <f>YDKEokul!C31</f>
        <v>0</v>
      </c>
      <c r="E30" s="41" t="str">
        <f>DilProje1Veri!H18</f>
        <v xml:space="preserve"> </v>
      </c>
      <c r="F30" s="41" t="str">
        <f>DilProje1Veri!I18</f>
        <v xml:space="preserve"> </v>
      </c>
      <c r="G30" s="41" t="str">
        <f>DilProje1Veri!J18</f>
        <v xml:space="preserve"> </v>
      </c>
      <c r="H30" s="41" t="str">
        <f>DilProje1Veri!K18</f>
        <v xml:space="preserve"> </v>
      </c>
      <c r="I30" s="41" t="str">
        <f>DilProje1Veri!L18</f>
        <v xml:space="preserve"> </v>
      </c>
      <c r="J30" s="41" t="str">
        <f>DilProje1Veri!N18</f>
        <v xml:space="preserve"> </v>
      </c>
      <c r="K30" s="41" t="str">
        <f>DilProje1Veri!O18</f>
        <v xml:space="preserve"> </v>
      </c>
      <c r="L30" s="41" t="str">
        <f>DilProje1Veri!P18</f>
        <v xml:space="preserve"> </v>
      </c>
      <c r="M30" s="41" t="str">
        <f>DilProje1Veri!Q18</f>
        <v xml:space="preserve"> </v>
      </c>
      <c r="N30" s="41" t="str">
        <f>DilProje1Veri!R18</f>
        <v xml:space="preserve"> </v>
      </c>
      <c r="O30" s="41" t="str">
        <f>DilProje1Veri!S18</f>
        <v xml:space="preserve"> </v>
      </c>
      <c r="P30" s="41" t="str">
        <f>DilProje1Veri!T18</f>
        <v xml:space="preserve"> </v>
      </c>
      <c r="Q30" s="41" t="str">
        <f>DilProje1Veri!U18</f>
        <v xml:space="preserve"> </v>
      </c>
      <c r="R30" s="41" t="str">
        <f>DilProje1Veri!V18</f>
        <v xml:space="preserve"> </v>
      </c>
      <c r="S30" s="41" t="str">
        <f>DilProje1Veri!W18</f>
        <v xml:space="preserve"> </v>
      </c>
      <c r="T30" s="41" t="str">
        <f>DilProje1Veri!Y18</f>
        <v xml:space="preserve"> </v>
      </c>
      <c r="U30" s="41" t="str">
        <f>DilProje1Veri!Z18</f>
        <v xml:space="preserve"> </v>
      </c>
      <c r="V30" s="41" t="str">
        <f>DilProje1Veri!AA18</f>
        <v xml:space="preserve"> </v>
      </c>
      <c r="W30" s="41" t="str">
        <f>DilProje1Veri!AB18</f>
        <v xml:space="preserve"> </v>
      </c>
      <c r="X30" s="41" t="str">
        <f>DilProje1Veri!AC18</f>
        <v xml:space="preserve"> </v>
      </c>
      <c r="Y30" s="40">
        <f>YDKEokul!AH31</f>
        <v>0</v>
      </c>
      <c r="Z30" s="34"/>
      <c r="AA30" s="34"/>
      <c r="AB30" s="34"/>
      <c r="AC30" s="34"/>
      <c r="AD30" s="34"/>
      <c r="AE30" s="34"/>
      <c r="AF30" s="34"/>
      <c r="AG30" s="34"/>
      <c r="AH30" s="34"/>
      <c r="AI30" s="34"/>
      <c r="AJ30" s="34"/>
      <c r="AK30" s="34"/>
    </row>
    <row r="31" spans="1:37" s="38" customFormat="1" ht="12" customHeight="1" x14ac:dyDescent="0.3">
      <c r="A31" s="34"/>
      <c r="B31" s="35">
        <v>15</v>
      </c>
      <c r="C31" s="43">
        <f>YDKEokul!B33</f>
        <v>0</v>
      </c>
      <c r="D31" s="43">
        <f>YDKEokul!C33</f>
        <v>0</v>
      </c>
      <c r="E31" s="37" t="str">
        <f>DilProje1Veri!H19</f>
        <v xml:space="preserve"> </v>
      </c>
      <c r="F31" s="37" t="str">
        <f>DilProje1Veri!I19</f>
        <v xml:space="preserve"> </v>
      </c>
      <c r="G31" s="37" t="str">
        <f>DilProje1Veri!J19</f>
        <v xml:space="preserve"> </v>
      </c>
      <c r="H31" s="37" t="str">
        <f>DilProje1Veri!K19</f>
        <v xml:space="preserve"> </v>
      </c>
      <c r="I31" s="37" t="str">
        <f>DilProje1Veri!L19</f>
        <v xml:space="preserve"> </v>
      </c>
      <c r="J31" s="37" t="str">
        <f>DilProje1Veri!N19</f>
        <v xml:space="preserve"> </v>
      </c>
      <c r="K31" s="37" t="str">
        <f>DilProje1Veri!O19</f>
        <v xml:space="preserve"> </v>
      </c>
      <c r="L31" s="37" t="str">
        <f>DilProje1Veri!P19</f>
        <v xml:space="preserve"> </v>
      </c>
      <c r="M31" s="37" t="str">
        <f>DilProje1Veri!Q19</f>
        <v xml:space="preserve"> </v>
      </c>
      <c r="N31" s="37" t="str">
        <f>DilProje1Veri!R19</f>
        <v xml:space="preserve"> </v>
      </c>
      <c r="O31" s="37" t="str">
        <f>DilProje1Veri!S19</f>
        <v xml:space="preserve"> </v>
      </c>
      <c r="P31" s="37" t="str">
        <f>DilProje1Veri!T19</f>
        <v xml:space="preserve"> </v>
      </c>
      <c r="Q31" s="37" t="str">
        <f>DilProje1Veri!U19</f>
        <v xml:space="preserve"> </v>
      </c>
      <c r="R31" s="37" t="str">
        <f>DilProje1Veri!V19</f>
        <v xml:space="preserve"> </v>
      </c>
      <c r="S31" s="37" t="str">
        <f>DilProje1Veri!W19</f>
        <v xml:space="preserve"> </v>
      </c>
      <c r="T31" s="37" t="str">
        <f>DilProje1Veri!Y19</f>
        <v xml:space="preserve"> </v>
      </c>
      <c r="U31" s="37" t="str">
        <f>DilProje1Veri!Z19</f>
        <v xml:space="preserve"> </v>
      </c>
      <c r="V31" s="37" t="str">
        <f>DilProje1Veri!AA19</f>
        <v xml:space="preserve"> </v>
      </c>
      <c r="W31" s="37" t="str">
        <f>DilProje1Veri!AB19</f>
        <v xml:space="preserve"> </v>
      </c>
      <c r="X31" s="37" t="str">
        <f>DilProje1Veri!AC19</f>
        <v xml:space="preserve"> </v>
      </c>
      <c r="Y31" s="36">
        <f>YDKEokul!AH33</f>
        <v>0</v>
      </c>
      <c r="Z31" s="34"/>
      <c r="AA31" s="34"/>
      <c r="AB31" s="34"/>
      <c r="AC31" s="34"/>
      <c r="AD31" s="34"/>
      <c r="AE31" s="34"/>
      <c r="AF31" s="34"/>
      <c r="AG31" s="34"/>
      <c r="AH31" s="34"/>
      <c r="AI31" s="34"/>
      <c r="AJ31" s="34"/>
      <c r="AK31" s="34"/>
    </row>
    <row r="32" spans="1:37" s="38" customFormat="1" ht="12" customHeight="1" x14ac:dyDescent="0.3">
      <c r="A32" s="34"/>
      <c r="B32" s="39">
        <v>16</v>
      </c>
      <c r="C32" s="44">
        <f>YDKEokul!B35</f>
        <v>0</v>
      </c>
      <c r="D32" s="44">
        <f>YDKEokul!C35</f>
        <v>0</v>
      </c>
      <c r="E32" s="41" t="str">
        <f>DilProje1Veri!H20</f>
        <v xml:space="preserve"> </v>
      </c>
      <c r="F32" s="41" t="str">
        <f>DilProje1Veri!I20</f>
        <v xml:space="preserve"> </v>
      </c>
      <c r="G32" s="41" t="str">
        <f>DilProje1Veri!J20</f>
        <v xml:space="preserve"> </v>
      </c>
      <c r="H32" s="41" t="str">
        <f>DilProje1Veri!K20</f>
        <v xml:space="preserve"> </v>
      </c>
      <c r="I32" s="41" t="str">
        <f>DilProje1Veri!L20</f>
        <v xml:space="preserve"> </v>
      </c>
      <c r="J32" s="41" t="str">
        <f>DilProje1Veri!N20</f>
        <v xml:space="preserve"> </v>
      </c>
      <c r="K32" s="41" t="str">
        <f>DilProje1Veri!O20</f>
        <v xml:space="preserve"> </v>
      </c>
      <c r="L32" s="41" t="str">
        <f>DilProje1Veri!P20</f>
        <v xml:space="preserve"> </v>
      </c>
      <c r="M32" s="41" t="str">
        <f>DilProje1Veri!Q20</f>
        <v xml:space="preserve"> </v>
      </c>
      <c r="N32" s="41" t="str">
        <f>DilProje1Veri!R20</f>
        <v xml:space="preserve"> </v>
      </c>
      <c r="O32" s="41" t="str">
        <f>DilProje1Veri!S20</f>
        <v xml:space="preserve"> </v>
      </c>
      <c r="P32" s="41" t="str">
        <f>DilProje1Veri!T20</f>
        <v xml:space="preserve"> </v>
      </c>
      <c r="Q32" s="41" t="str">
        <f>DilProje1Veri!U20</f>
        <v xml:space="preserve"> </v>
      </c>
      <c r="R32" s="41" t="str">
        <f>DilProje1Veri!V20</f>
        <v xml:space="preserve"> </v>
      </c>
      <c r="S32" s="41" t="str">
        <f>DilProje1Veri!W20</f>
        <v xml:space="preserve"> </v>
      </c>
      <c r="T32" s="41" t="str">
        <f>DilProje1Veri!Y20</f>
        <v xml:space="preserve"> </v>
      </c>
      <c r="U32" s="41" t="str">
        <f>DilProje1Veri!Z20</f>
        <v xml:space="preserve"> </v>
      </c>
      <c r="V32" s="41" t="str">
        <f>DilProje1Veri!AA20</f>
        <v xml:space="preserve"> </v>
      </c>
      <c r="W32" s="41" t="str">
        <f>DilProje1Veri!AB20</f>
        <v xml:space="preserve"> </v>
      </c>
      <c r="X32" s="41" t="str">
        <f>DilProje1Veri!AC20</f>
        <v xml:space="preserve"> </v>
      </c>
      <c r="Y32" s="40">
        <f>YDKEokul!AH35</f>
        <v>0</v>
      </c>
      <c r="Z32" s="34"/>
      <c r="AA32" s="34"/>
      <c r="AB32" s="34"/>
      <c r="AC32" s="34"/>
      <c r="AD32" s="34"/>
      <c r="AE32" s="34"/>
      <c r="AF32" s="34"/>
      <c r="AG32" s="34"/>
      <c r="AH32" s="34"/>
      <c r="AI32" s="34"/>
      <c r="AJ32" s="34"/>
      <c r="AK32" s="34"/>
    </row>
    <row r="33" spans="1:37" s="38" customFormat="1" ht="12" customHeight="1" x14ac:dyDescent="0.3">
      <c r="A33" s="34"/>
      <c r="B33" s="35">
        <v>17</v>
      </c>
      <c r="C33" s="43">
        <f>YDKEokul!B37</f>
        <v>0</v>
      </c>
      <c r="D33" s="43">
        <f>YDKEokul!C37</f>
        <v>0</v>
      </c>
      <c r="E33" s="37" t="str">
        <f>DilProje1Veri!H21</f>
        <v xml:space="preserve"> </v>
      </c>
      <c r="F33" s="37" t="str">
        <f>DilProje1Veri!I21</f>
        <v xml:space="preserve"> </v>
      </c>
      <c r="G33" s="37" t="str">
        <f>DilProje1Veri!J21</f>
        <v xml:space="preserve"> </v>
      </c>
      <c r="H33" s="37" t="str">
        <f>DilProje1Veri!K21</f>
        <v xml:space="preserve"> </v>
      </c>
      <c r="I33" s="37" t="str">
        <f>DilProje1Veri!L21</f>
        <v xml:space="preserve"> </v>
      </c>
      <c r="J33" s="37" t="str">
        <f>DilProje1Veri!N21</f>
        <v xml:space="preserve"> </v>
      </c>
      <c r="K33" s="37" t="str">
        <f>DilProje1Veri!O21</f>
        <v xml:space="preserve"> </v>
      </c>
      <c r="L33" s="37" t="str">
        <f>DilProje1Veri!P21</f>
        <v xml:space="preserve"> </v>
      </c>
      <c r="M33" s="37" t="str">
        <f>DilProje1Veri!Q21</f>
        <v xml:space="preserve"> </v>
      </c>
      <c r="N33" s="37" t="str">
        <f>DilProje1Veri!R21</f>
        <v xml:space="preserve"> </v>
      </c>
      <c r="O33" s="37" t="str">
        <f>DilProje1Veri!S21</f>
        <v xml:space="preserve"> </v>
      </c>
      <c r="P33" s="37" t="str">
        <f>DilProje1Veri!T21</f>
        <v xml:space="preserve"> </v>
      </c>
      <c r="Q33" s="37" t="str">
        <f>DilProje1Veri!U21</f>
        <v xml:space="preserve"> </v>
      </c>
      <c r="R33" s="37" t="str">
        <f>DilProje1Veri!V21</f>
        <v xml:space="preserve"> </v>
      </c>
      <c r="S33" s="37" t="str">
        <f>DilProje1Veri!W21</f>
        <v xml:space="preserve"> </v>
      </c>
      <c r="T33" s="37" t="str">
        <f>DilProje1Veri!Y21</f>
        <v xml:space="preserve"> </v>
      </c>
      <c r="U33" s="37" t="str">
        <f>DilProje1Veri!Z21</f>
        <v xml:space="preserve"> </v>
      </c>
      <c r="V33" s="37" t="str">
        <f>DilProje1Veri!AA21</f>
        <v xml:space="preserve"> </v>
      </c>
      <c r="W33" s="37" t="str">
        <f>DilProje1Veri!AB21</f>
        <v xml:space="preserve"> </v>
      </c>
      <c r="X33" s="37" t="str">
        <f>DilProje1Veri!AC21</f>
        <v xml:space="preserve"> </v>
      </c>
      <c r="Y33" s="36">
        <f>YDKEokul!AH37</f>
        <v>0</v>
      </c>
      <c r="Z33" s="34"/>
      <c r="AA33" s="34"/>
      <c r="AB33" s="34"/>
      <c r="AC33" s="34"/>
      <c r="AD33" s="34"/>
      <c r="AE33" s="34"/>
      <c r="AF33" s="34"/>
      <c r="AG33" s="34"/>
      <c r="AH33" s="34"/>
      <c r="AI33" s="34"/>
      <c r="AJ33" s="34"/>
      <c r="AK33" s="34"/>
    </row>
    <row r="34" spans="1:37" s="38" customFormat="1" ht="12" customHeight="1" x14ac:dyDescent="0.3">
      <c r="A34" s="34"/>
      <c r="B34" s="39">
        <v>18</v>
      </c>
      <c r="C34" s="44">
        <f>YDKEokul!B39</f>
        <v>0</v>
      </c>
      <c r="D34" s="44">
        <f>YDKEokul!C39</f>
        <v>0</v>
      </c>
      <c r="E34" s="41" t="str">
        <f>DilProje1Veri!H22</f>
        <v xml:space="preserve"> </v>
      </c>
      <c r="F34" s="41" t="str">
        <f>DilProje1Veri!I22</f>
        <v xml:space="preserve"> </v>
      </c>
      <c r="G34" s="41" t="str">
        <f>DilProje1Veri!J22</f>
        <v xml:space="preserve"> </v>
      </c>
      <c r="H34" s="41" t="str">
        <f>DilProje1Veri!K22</f>
        <v xml:space="preserve"> </v>
      </c>
      <c r="I34" s="41" t="str">
        <f>DilProje1Veri!L22</f>
        <v xml:space="preserve"> </v>
      </c>
      <c r="J34" s="41" t="str">
        <f>DilProje1Veri!N22</f>
        <v xml:space="preserve"> </v>
      </c>
      <c r="K34" s="41" t="str">
        <f>DilProje1Veri!O22</f>
        <v xml:space="preserve"> </v>
      </c>
      <c r="L34" s="41" t="str">
        <f>DilProje1Veri!P22</f>
        <v xml:space="preserve"> </v>
      </c>
      <c r="M34" s="41" t="str">
        <f>DilProje1Veri!Q22</f>
        <v xml:space="preserve"> </v>
      </c>
      <c r="N34" s="41" t="str">
        <f>DilProje1Veri!R22</f>
        <v xml:space="preserve"> </v>
      </c>
      <c r="O34" s="41" t="str">
        <f>DilProje1Veri!S22</f>
        <v xml:space="preserve"> </v>
      </c>
      <c r="P34" s="41" t="str">
        <f>DilProje1Veri!T22</f>
        <v xml:space="preserve"> </v>
      </c>
      <c r="Q34" s="41" t="str">
        <f>DilProje1Veri!U22</f>
        <v xml:space="preserve"> </v>
      </c>
      <c r="R34" s="41" t="str">
        <f>DilProje1Veri!V22</f>
        <v xml:space="preserve"> </v>
      </c>
      <c r="S34" s="41" t="str">
        <f>DilProje1Veri!W22</f>
        <v xml:space="preserve"> </v>
      </c>
      <c r="T34" s="41" t="str">
        <f>DilProje1Veri!Y22</f>
        <v xml:space="preserve"> </v>
      </c>
      <c r="U34" s="41" t="str">
        <f>DilProje1Veri!Z22</f>
        <v xml:space="preserve"> </v>
      </c>
      <c r="V34" s="41" t="str">
        <f>DilProje1Veri!AA22</f>
        <v xml:space="preserve"> </v>
      </c>
      <c r="W34" s="41" t="str">
        <f>DilProje1Veri!AB22</f>
        <v xml:space="preserve"> </v>
      </c>
      <c r="X34" s="41" t="str">
        <f>DilProje1Veri!AC22</f>
        <v xml:space="preserve"> </v>
      </c>
      <c r="Y34" s="40">
        <f>YDKEokul!AH39</f>
        <v>0</v>
      </c>
      <c r="Z34" s="34"/>
      <c r="AA34" s="34"/>
      <c r="AB34" s="34"/>
      <c r="AC34" s="34"/>
      <c r="AD34" s="34"/>
      <c r="AE34" s="34"/>
      <c r="AF34" s="34"/>
      <c r="AG34" s="34"/>
      <c r="AH34" s="34"/>
      <c r="AI34" s="34"/>
      <c r="AJ34" s="34"/>
      <c r="AK34" s="34"/>
    </row>
    <row r="35" spans="1:37" s="38" customFormat="1" ht="12" customHeight="1" x14ac:dyDescent="0.3">
      <c r="A35" s="34"/>
      <c r="B35" s="35">
        <v>19</v>
      </c>
      <c r="C35" s="43">
        <f>YDKEokul!B41</f>
        <v>0</v>
      </c>
      <c r="D35" s="43">
        <f>YDKEokul!C41</f>
        <v>0</v>
      </c>
      <c r="E35" s="37" t="str">
        <f>DilProje1Veri!H23</f>
        <v xml:space="preserve"> </v>
      </c>
      <c r="F35" s="37" t="str">
        <f>DilProje1Veri!I23</f>
        <v xml:space="preserve"> </v>
      </c>
      <c r="G35" s="37" t="str">
        <f>DilProje1Veri!J23</f>
        <v xml:space="preserve"> </v>
      </c>
      <c r="H35" s="37" t="str">
        <f>DilProje1Veri!K23</f>
        <v xml:space="preserve"> </v>
      </c>
      <c r="I35" s="37" t="str">
        <f>DilProje1Veri!L23</f>
        <v xml:space="preserve"> </v>
      </c>
      <c r="J35" s="37" t="str">
        <f>DilProje1Veri!N23</f>
        <v xml:space="preserve"> </v>
      </c>
      <c r="K35" s="37" t="str">
        <f>DilProje1Veri!O23</f>
        <v xml:space="preserve"> </v>
      </c>
      <c r="L35" s="37" t="str">
        <f>DilProje1Veri!P23</f>
        <v xml:space="preserve"> </v>
      </c>
      <c r="M35" s="37" t="str">
        <f>DilProje1Veri!Q23</f>
        <v xml:space="preserve"> </v>
      </c>
      <c r="N35" s="37" t="str">
        <f>DilProje1Veri!R23</f>
        <v xml:space="preserve"> </v>
      </c>
      <c r="O35" s="37" t="str">
        <f>DilProje1Veri!S23</f>
        <v xml:space="preserve"> </v>
      </c>
      <c r="P35" s="37" t="str">
        <f>DilProje1Veri!T23</f>
        <v xml:space="preserve"> </v>
      </c>
      <c r="Q35" s="37" t="str">
        <f>DilProje1Veri!U23</f>
        <v xml:space="preserve"> </v>
      </c>
      <c r="R35" s="37" t="str">
        <f>DilProje1Veri!V23</f>
        <v xml:space="preserve"> </v>
      </c>
      <c r="S35" s="37" t="str">
        <f>DilProje1Veri!W23</f>
        <v xml:space="preserve"> </v>
      </c>
      <c r="T35" s="37" t="str">
        <f>DilProje1Veri!Y23</f>
        <v xml:space="preserve"> </v>
      </c>
      <c r="U35" s="37" t="str">
        <f>DilProje1Veri!Z23</f>
        <v xml:space="preserve"> </v>
      </c>
      <c r="V35" s="37" t="str">
        <f>DilProje1Veri!AA23</f>
        <v xml:space="preserve"> </v>
      </c>
      <c r="W35" s="37" t="str">
        <f>DilProje1Veri!AB23</f>
        <v xml:space="preserve"> </v>
      </c>
      <c r="X35" s="37" t="str">
        <f>DilProje1Veri!AC23</f>
        <v xml:space="preserve"> </v>
      </c>
      <c r="Y35" s="36">
        <f>YDKEokul!AH41</f>
        <v>0</v>
      </c>
      <c r="Z35" s="34"/>
      <c r="AA35" s="34"/>
      <c r="AB35" s="34"/>
      <c r="AC35" s="34"/>
      <c r="AD35" s="34"/>
      <c r="AE35" s="34"/>
      <c r="AF35" s="34"/>
      <c r="AG35" s="34"/>
      <c r="AH35" s="34"/>
      <c r="AI35" s="34"/>
      <c r="AJ35" s="34"/>
      <c r="AK35" s="34"/>
    </row>
    <row r="36" spans="1:37" s="38" customFormat="1" ht="12" customHeight="1" x14ac:dyDescent="0.3">
      <c r="A36" s="34"/>
      <c r="B36" s="39">
        <v>20</v>
      </c>
      <c r="C36" s="44">
        <f>YDKEokul!B43</f>
        <v>0</v>
      </c>
      <c r="D36" s="44">
        <f>YDKEokul!C43</f>
        <v>0</v>
      </c>
      <c r="E36" s="41" t="str">
        <f>DilProje1Veri!H24</f>
        <v xml:space="preserve"> </v>
      </c>
      <c r="F36" s="41" t="str">
        <f>DilProje1Veri!I24</f>
        <v xml:space="preserve"> </v>
      </c>
      <c r="G36" s="41" t="str">
        <f>DilProje1Veri!J24</f>
        <v xml:space="preserve"> </v>
      </c>
      <c r="H36" s="41" t="str">
        <f>DilProje1Veri!K24</f>
        <v xml:space="preserve"> </v>
      </c>
      <c r="I36" s="41" t="str">
        <f>DilProje1Veri!L24</f>
        <v xml:space="preserve"> </v>
      </c>
      <c r="J36" s="41" t="str">
        <f>DilProje1Veri!N24</f>
        <v xml:space="preserve"> </v>
      </c>
      <c r="K36" s="41" t="str">
        <f>DilProje1Veri!O24</f>
        <v xml:space="preserve"> </v>
      </c>
      <c r="L36" s="41" t="str">
        <f>DilProje1Veri!P24</f>
        <v xml:space="preserve"> </v>
      </c>
      <c r="M36" s="41" t="str">
        <f>DilProje1Veri!Q24</f>
        <v xml:space="preserve"> </v>
      </c>
      <c r="N36" s="41" t="str">
        <f>DilProje1Veri!R24</f>
        <v xml:space="preserve"> </v>
      </c>
      <c r="O36" s="41" t="str">
        <f>DilProje1Veri!S24</f>
        <v xml:space="preserve"> </v>
      </c>
      <c r="P36" s="41" t="str">
        <f>DilProje1Veri!T24</f>
        <v xml:space="preserve"> </v>
      </c>
      <c r="Q36" s="41" t="str">
        <f>DilProje1Veri!U24</f>
        <v xml:space="preserve"> </v>
      </c>
      <c r="R36" s="41" t="str">
        <f>DilProje1Veri!V24</f>
        <v xml:space="preserve"> </v>
      </c>
      <c r="S36" s="41" t="str">
        <f>DilProje1Veri!W24</f>
        <v xml:space="preserve"> </v>
      </c>
      <c r="T36" s="41" t="str">
        <f>DilProje1Veri!Y24</f>
        <v xml:space="preserve"> </v>
      </c>
      <c r="U36" s="41" t="str">
        <f>DilProje1Veri!Z24</f>
        <v xml:space="preserve"> </v>
      </c>
      <c r="V36" s="41" t="str">
        <f>DilProje1Veri!AA24</f>
        <v xml:space="preserve"> </v>
      </c>
      <c r="W36" s="41" t="str">
        <f>DilProje1Veri!AB24</f>
        <v xml:space="preserve"> </v>
      </c>
      <c r="X36" s="41" t="str">
        <f>DilProje1Veri!AC24</f>
        <v xml:space="preserve"> </v>
      </c>
      <c r="Y36" s="40">
        <f>YDKEokul!AH43</f>
        <v>0</v>
      </c>
      <c r="Z36" s="34"/>
      <c r="AA36" s="34"/>
      <c r="AB36" s="34"/>
      <c r="AC36" s="34"/>
      <c r="AD36" s="34"/>
      <c r="AE36" s="34"/>
      <c r="AF36" s="34"/>
      <c r="AG36" s="34"/>
      <c r="AH36" s="34"/>
      <c r="AI36" s="34"/>
      <c r="AJ36" s="34"/>
      <c r="AK36" s="34"/>
    </row>
    <row r="37" spans="1:37" s="38" customFormat="1" ht="12" customHeight="1" x14ac:dyDescent="0.3">
      <c r="A37" s="34"/>
      <c r="B37" s="35">
        <v>21</v>
      </c>
      <c r="C37" s="43">
        <f>YDKEokul!B45</f>
        <v>0</v>
      </c>
      <c r="D37" s="43">
        <f>YDKEokul!C45</f>
        <v>0</v>
      </c>
      <c r="E37" s="37" t="str">
        <f>DilProje1Veri!H25</f>
        <v xml:space="preserve"> </v>
      </c>
      <c r="F37" s="37" t="str">
        <f>DilProje1Veri!I25</f>
        <v xml:space="preserve"> </v>
      </c>
      <c r="G37" s="37" t="str">
        <f>DilProje1Veri!J25</f>
        <v xml:space="preserve"> </v>
      </c>
      <c r="H37" s="37" t="str">
        <f>DilProje1Veri!K25</f>
        <v xml:space="preserve"> </v>
      </c>
      <c r="I37" s="37" t="str">
        <f>DilProje1Veri!L25</f>
        <v xml:space="preserve"> </v>
      </c>
      <c r="J37" s="37" t="str">
        <f>DilProje1Veri!N25</f>
        <v xml:space="preserve"> </v>
      </c>
      <c r="K37" s="37" t="str">
        <f>DilProje1Veri!O25</f>
        <v xml:space="preserve"> </v>
      </c>
      <c r="L37" s="37" t="str">
        <f>DilProje1Veri!P25</f>
        <v xml:space="preserve"> </v>
      </c>
      <c r="M37" s="37" t="str">
        <f>DilProje1Veri!Q25</f>
        <v xml:space="preserve"> </v>
      </c>
      <c r="N37" s="37" t="str">
        <f>DilProje1Veri!R25</f>
        <v xml:space="preserve"> </v>
      </c>
      <c r="O37" s="37" t="str">
        <f>DilProje1Veri!S25</f>
        <v xml:space="preserve"> </v>
      </c>
      <c r="P37" s="37" t="str">
        <f>DilProje1Veri!T25</f>
        <v xml:space="preserve"> </v>
      </c>
      <c r="Q37" s="37" t="str">
        <f>DilProje1Veri!U25</f>
        <v xml:space="preserve"> </v>
      </c>
      <c r="R37" s="37" t="str">
        <f>DilProje1Veri!V25</f>
        <v xml:space="preserve"> </v>
      </c>
      <c r="S37" s="37" t="str">
        <f>DilProje1Veri!W25</f>
        <v xml:space="preserve"> </v>
      </c>
      <c r="T37" s="37" t="str">
        <f>DilProje1Veri!Y25</f>
        <v xml:space="preserve"> </v>
      </c>
      <c r="U37" s="37" t="str">
        <f>DilProje1Veri!Z25</f>
        <v xml:space="preserve"> </v>
      </c>
      <c r="V37" s="37" t="str">
        <f>DilProje1Veri!AA25</f>
        <v xml:space="preserve"> </v>
      </c>
      <c r="W37" s="37" t="str">
        <f>DilProje1Veri!AB25</f>
        <v xml:space="preserve"> </v>
      </c>
      <c r="X37" s="37" t="str">
        <f>DilProje1Veri!AC25</f>
        <v xml:space="preserve"> </v>
      </c>
      <c r="Y37" s="36">
        <f>YDKEokul!AH45</f>
        <v>0</v>
      </c>
      <c r="Z37" s="34"/>
      <c r="AA37" s="34"/>
      <c r="AB37" s="34"/>
      <c r="AC37" s="34"/>
      <c r="AD37" s="34"/>
      <c r="AE37" s="34"/>
      <c r="AF37" s="34"/>
      <c r="AG37" s="34"/>
      <c r="AH37" s="34"/>
      <c r="AI37" s="34"/>
      <c r="AJ37" s="34"/>
      <c r="AK37" s="34"/>
    </row>
    <row r="38" spans="1:37" s="38" customFormat="1" ht="12" customHeight="1" x14ac:dyDescent="0.3">
      <c r="A38" s="34"/>
      <c r="B38" s="39">
        <v>22</v>
      </c>
      <c r="C38" s="44">
        <f>YDKEokul!B47</f>
        <v>0</v>
      </c>
      <c r="D38" s="44">
        <f>YDKEokul!C47</f>
        <v>0</v>
      </c>
      <c r="E38" s="41" t="str">
        <f>DilProje1Veri!H26</f>
        <v xml:space="preserve"> </v>
      </c>
      <c r="F38" s="41" t="str">
        <f>DilProje1Veri!I26</f>
        <v xml:space="preserve"> </v>
      </c>
      <c r="G38" s="41" t="str">
        <f>DilProje1Veri!J26</f>
        <v xml:space="preserve"> </v>
      </c>
      <c r="H38" s="41" t="str">
        <f>DilProje1Veri!K26</f>
        <v xml:space="preserve"> </v>
      </c>
      <c r="I38" s="41" t="str">
        <f>DilProje1Veri!L26</f>
        <v xml:space="preserve"> </v>
      </c>
      <c r="J38" s="41" t="str">
        <f>DilProje1Veri!N26</f>
        <v xml:space="preserve"> </v>
      </c>
      <c r="K38" s="41" t="str">
        <f>DilProje1Veri!O26</f>
        <v xml:space="preserve"> </v>
      </c>
      <c r="L38" s="41" t="str">
        <f>DilProje1Veri!P26</f>
        <v xml:space="preserve"> </v>
      </c>
      <c r="M38" s="41" t="str">
        <f>DilProje1Veri!Q26</f>
        <v xml:space="preserve"> </v>
      </c>
      <c r="N38" s="41" t="str">
        <f>DilProje1Veri!R26</f>
        <v xml:space="preserve"> </v>
      </c>
      <c r="O38" s="41" t="str">
        <f>DilProje1Veri!S26</f>
        <v xml:space="preserve"> </v>
      </c>
      <c r="P38" s="41" t="str">
        <f>DilProje1Veri!T26</f>
        <v xml:space="preserve"> </v>
      </c>
      <c r="Q38" s="41" t="str">
        <f>DilProje1Veri!U26</f>
        <v xml:space="preserve"> </v>
      </c>
      <c r="R38" s="41" t="str">
        <f>DilProje1Veri!V26</f>
        <v xml:space="preserve"> </v>
      </c>
      <c r="S38" s="41" t="str">
        <f>DilProje1Veri!W26</f>
        <v xml:space="preserve"> </v>
      </c>
      <c r="T38" s="41" t="str">
        <f>DilProje1Veri!Y26</f>
        <v xml:space="preserve"> </v>
      </c>
      <c r="U38" s="41" t="str">
        <f>DilProje1Veri!Z26</f>
        <v xml:space="preserve"> </v>
      </c>
      <c r="V38" s="41" t="str">
        <f>DilProje1Veri!AA26</f>
        <v xml:space="preserve"> </v>
      </c>
      <c r="W38" s="41" t="str">
        <f>DilProje1Veri!AB26</f>
        <v xml:space="preserve"> </v>
      </c>
      <c r="X38" s="41" t="str">
        <f>DilProje1Veri!AC26</f>
        <v xml:space="preserve"> </v>
      </c>
      <c r="Y38" s="40">
        <f>YDKEokul!AH47</f>
        <v>0</v>
      </c>
      <c r="Z38" s="34"/>
      <c r="AA38" s="34"/>
      <c r="AB38" s="34"/>
      <c r="AC38" s="34"/>
      <c r="AD38" s="34"/>
      <c r="AE38" s="34"/>
      <c r="AF38" s="34"/>
      <c r="AG38" s="34"/>
      <c r="AH38" s="34"/>
      <c r="AI38" s="34"/>
      <c r="AJ38" s="34"/>
      <c r="AK38" s="34"/>
    </row>
    <row r="39" spans="1:37" s="38" customFormat="1" ht="12" customHeight="1" x14ac:dyDescent="0.3">
      <c r="A39" s="34"/>
      <c r="B39" s="35">
        <v>23</v>
      </c>
      <c r="C39" s="43">
        <f>YDKEokul!B49</f>
        <v>0</v>
      </c>
      <c r="D39" s="43">
        <f>YDKEokul!C49</f>
        <v>0</v>
      </c>
      <c r="E39" s="37" t="str">
        <f>DilProje1Veri!H27</f>
        <v xml:space="preserve"> </v>
      </c>
      <c r="F39" s="37" t="str">
        <f>DilProje1Veri!I27</f>
        <v xml:space="preserve"> </v>
      </c>
      <c r="G39" s="37" t="str">
        <f>DilProje1Veri!J27</f>
        <v xml:space="preserve"> </v>
      </c>
      <c r="H39" s="37" t="str">
        <f>DilProje1Veri!K27</f>
        <v xml:space="preserve"> </v>
      </c>
      <c r="I39" s="37" t="str">
        <f>DilProje1Veri!L27</f>
        <v xml:space="preserve"> </v>
      </c>
      <c r="J39" s="37" t="str">
        <f>DilProje1Veri!N27</f>
        <v xml:space="preserve"> </v>
      </c>
      <c r="K39" s="37" t="str">
        <f>DilProje1Veri!O27</f>
        <v xml:space="preserve"> </v>
      </c>
      <c r="L39" s="37" t="str">
        <f>DilProje1Veri!P27</f>
        <v xml:space="preserve"> </v>
      </c>
      <c r="M39" s="37" t="str">
        <f>DilProje1Veri!Q27</f>
        <v xml:space="preserve"> </v>
      </c>
      <c r="N39" s="37" t="str">
        <f>DilProje1Veri!R27</f>
        <v xml:space="preserve"> </v>
      </c>
      <c r="O39" s="37" t="str">
        <f>DilProje1Veri!S27</f>
        <v xml:space="preserve"> </v>
      </c>
      <c r="P39" s="37" t="str">
        <f>DilProje1Veri!T27</f>
        <v xml:space="preserve"> </v>
      </c>
      <c r="Q39" s="37" t="str">
        <f>DilProje1Veri!U27</f>
        <v xml:space="preserve"> </v>
      </c>
      <c r="R39" s="37" t="str">
        <f>DilProje1Veri!V27</f>
        <v xml:space="preserve"> </v>
      </c>
      <c r="S39" s="37" t="str">
        <f>DilProje1Veri!W27</f>
        <v xml:space="preserve"> </v>
      </c>
      <c r="T39" s="37" t="str">
        <f>DilProje1Veri!Y27</f>
        <v xml:space="preserve"> </v>
      </c>
      <c r="U39" s="37" t="str">
        <f>DilProje1Veri!Z27</f>
        <v xml:space="preserve"> </v>
      </c>
      <c r="V39" s="37" t="str">
        <f>DilProje1Veri!AA27</f>
        <v xml:space="preserve"> </v>
      </c>
      <c r="W39" s="37" t="str">
        <f>DilProje1Veri!AB27</f>
        <v xml:space="preserve"> </v>
      </c>
      <c r="X39" s="37" t="str">
        <f>DilProje1Veri!AC27</f>
        <v xml:space="preserve"> </v>
      </c>
      <c r="Y39" s="36">
        <f>YDKEokul!AH49</f>
        <v>0</v>
      </c>
      <c r="Z39" s="34"/>
      <c r="AA39" s="34"/>
      <c r="AB39" s="34"/>
      <c r="AC39" s="34"/>
      <c r="AD39" s="34"/>
      <c r="AE39" s="34"/>
      <c r="AF39" s="34"/>
      <c r="AG39" s="34"/>
      <c r="AH39" s="34"/>
      <c r="AI39" s="34"/>
      <c r="AJ39" s="34"/>
      <c r="AK39" s="34"/>
    </row>
    <row r="40" spans="1:37" s="38" customFormat="1" ht="12" customHeight="1" x14ac:dyDescent="0.3">
      <c r="A40" s="34"/>
      <c r="B40" s="39">
        <v>24</v>
      </c>
      <c r="C40" s="44">
        <f>YDKEokul!B51</f>
        <v>0</v>
      </c>
      <c r="D40" s="44">
        <f>YDKEokul!C51</f>
        <v>0</v>
      </c>
      <c r="E40" s="41" t="str">
        <f>DilProje1Veri!H28</f>
        <v xml:space="preserve"> </v>
      </c>
      <c r="F40" s="41" t="str">
        <f>DilProje1Veri!I28</f>
        <v xml:space="preserve"> </v>
      </c>
      <c r="G40" s="41" t="str">
        <f>DilProje1Veri!J28</f>
        <v xml:space="preserve"> </v>
      </c>
      <c r="H40" s="41" t="str">
        <f>DilProje1Veri!K28</f>
        <v xml:space="preserve"> </v>
      </c>
      <c r="I40" s="41" t="str">
        <f>DilProje1Veri!L28</f>
        <v xml:space="preserve"> </v>
      </c>
      <c r="J40" s="41" t="str">
        <f>DilProje1Veri!N28</f>
        <v xml:space="preserve"> </v>
      </c>
      <c r="K40" s="41" t="str">
        <f>DilProje1Veri!O28</f>
        <v xml:space="preserve"> </v>
      </c>
      <c r="L40" s="41" t="str">
        <f>DilProje1Veri!P28</f>
        <v xml:space="preserve"> </v>
      </c>
      <c r="M40" s="41" t="str">
        <f>DilProje1Veri!Q28</f>
        <v xml:space="preserve"> </v>
      </c>
      <c r="N40" s="41" t="str">
        <f>DilProje1Veri!R28</f>
        <v xml:space="preserve"> </v>
      </c>
      <c r="O40" s="41" t="str">
        <f>DilProje1Veri!S28</f>
        <v xml:space="preserve"> </v>
      </c>
      <c r="P40" s="41" t="str">
        <f>DilProje1Veri!T28</f>
        <v xml:space="preserve"> </v>
      </c>
      <c r="Q40" s="41" t="str">
        <f>DilProje1Veri!U28</f>
        <v xml:space="preserve"> </v>
      </c>
      <c r="R40" s="41" t="str">
        <f>DilProje1Veri!V28</f>
        <v xml:space="preserve"> </v>
      </c>
      <c r="S40" s="41" t="str">
        <f>DilProje1Veri!W28</f>
        <v xml:space="preserve"> </v>
      </c>
      <c r="T40" s="41" t="str">
        <f>DilProje1Veri!Y28</f>
        <v xml:space="preserve"> </v>
      </c>
      <c r="U40" s="41" t="str">
        <f>DilProje1Veri!Z28</f>
        <v xml:space="preserve"> </v>
      </c>
      <c r="V40" s="41" t="str">
        <f>DilProje1Veri!AA28</f>
        <v xml:space="preserve"> </v>
      </c>
      <c r="W40" s="41" t="str">
        <f>DilProje1Veri!AB28</f>
        <v xml:space="preserve"> </v>
      </c>
      <c r="X40" s="41" t="str">
        <f>DilProje1Veri!AC28</f>
        <v xml:space="preserve"> </v>
      </c>
      <c r="Y40" s="40">
        <f>YDKEokul!AH51</f>
        <v>0</v>
      </c>
      <c r="Z40" s="34"/>
      <c r="AA40" s="34"/>
      <c r="AB40" s="34"/>
      <c r="AC40" s="34"/>
      <c r="AD40" s="34"/>
      <c r="AE40" s="34"/>
      <c r="AF40" s="34"/>
      <c r="AG40" s="34"/>
      <c r="AH40" s="34"/>
      <c r="AI40" s="34"/>
      <c r="AJ40" s="34"/>
      <c r="AK40" s="34"/>
    </row>
    <row r="41" spans="1:37" s="38" customFormat="1" ht="12" customHeight="1" x14ac:dyDescent="0.3">
      <c r="A41" s="34"/>
      <c r="B41" s="35">
        <v>25</v>
      </c>
      <c r="C41" s="43">
        <f>YDKEokul!B53</f>
        <v>0</v>
      </c>
      <c r="D41" s="43">
        <f>YDKEokul!C53</f>
        <v>0</v>
      </c>
      <c r="E41" s="37" t="str">
        <f>DilProje1Veri!H29</f>
        <v xml:space="preserve"> </v>
      </c>
      <c r="F41" s="37" t="str">
        <f>DilProje1Veri!I29</f>
        <v xml:space="preserve"> </v>
      </c>
      <c r="G41" s="37" t="str">
        <f>DilProje1Veri!J29</f>
        <v xml:space="preserve"> </v>
      </c>
      <c r="H41" s="37" t="str">
        <f>DilProje1Veri!K29</f>
        <v xml:space="preserve"> </v>
      </c>
      <c r="I41" s="37" t="str">
        <f>DilProje1Veri!L29</f>
        <v xml:space="preserve"> </v>
      </c>
      <c r="J41" s="37" t="str">
        <f>DilProje1Veri!N29</f>
        <v xml:space="preserve"> </v>
      </c>
      <c r="K41" s="37" t="str">
        <f>DilProje1Veri!O29</f>
        <v xml:space="preserve"> </v>
      </c>
      <c r="L41" s="37" t="str">
        <f>DilProje1Veri!P29</f>
        <v xml:space="preserve"> </v>
      </c>
      <c r="M41" s="37" t="str">
        <f>DilProje1Veri!Q29</f>
        <v xml:space="preserve"> </v>
      </c>
      <c r="N41" s="37" t="str">
        <f>DilProje1Veri!R29</f>
        <v xml:space="preserve"> </v>
      </c>
      <c r="O41" s="37" t="str">
        <f>DilProje1Veri!S29</f>
        <v xml:space="preserve"> </v>
      </c>
      <c r="P41" s="37" t="str">
        <f>DilProje1Veri!T29</f>
        <v xml:space="preserve"> </v>
      </c>
      <c r="Q41" s="37" t="str">
        <f>DilProje1Veri!U29</f>
        <v xml:space="preserve"> </v>
      </c>
      <c r="R41" s="37" t="str">
        <f>DilProje1Veri!V29</f>
        <v xml:space="preserve"> </v>
      </c>
      <c r="S41" s="37" t="str">
        <f>DilProje1Veri!W29</f>
        <v xml:space="preserve"> </v>
      </c>
      <c r="T41" s="37" t="str">
        <f>DilProje1Veri!Y29</f>
        <v xml:space="preserve"> </v>
      </c>
      <c r="U41" s="37" t="str">
        <f>DilProje1Veri!Z29</f>
        <v xml:space="preserve"> </v>
      </c>
      <c r="V41" s="37" t="str">
        <f>DilProje1Veri!AA29</f>
        <v xml:space="preserve"> </v>
      </c>
      <c r="W41" s="37" t="str">
        <f>DilProje1Veri!AB29</f>
        <v xml:space="preserve"> </v>
      </c>
      <c r="X41" s="37" t="str">
        <f>DilProje1Veri!AC29</f>
        <v xml:space="preserve"> </v>
      </c>
      <c r="Y41" s="36">
        <f>YDKEokul!AH53</f>
        <v>0</v>
      </c>
      <c r="Z41" s="34"/>
      <c r="AA41" s="34"/>
      <c r="AB41" s="34"/>
      <c r="AC41" s="34"/>
      <c r="AD41" s="34"/>
      <c r="AE41" s="34"/>
      <c r="AF41" s="34"/>
      <c r="AG41" s="34"/>
      <c r="AH41" s="34"/>
      <c r="AI41" s="34"/>
      <c r="AJ41" s="34"/>
      <c r="AK41" s="34"/>
    </row>
    <row r="42" spans="1:37" s="38" customFormat="1" ht="12" customHeight="1" x14ac:dyDescent="0.3">
      <c r="A42" s="34"/>
      <c r="B42" s="39">
        <v>26</v>
      </c>
      <c r="C42" s="44">
        <f>YDKEokul!B55</f>
        <v>0</v>
      </c>
      <c r="D42" s="44">
        <f>YDKEokul!C55</f>
        <v>0</v>
      </c>
      <c r="E42" s="41" t="str">
        <f>DilProje1Veri!H30</f>
        <v xml:space="preserve"> </v>
      </c>
      <c r="F42" s="41" t="str">
        <f>DilProje1Veri!I30</f>
        <v xml:space="preserve"> </v>
      </c>
      <c r="G42" s="41" t="str">
        <f>DilProje1Veri!J30</f>
        <v xml:space="preserve"> </v>
      </c>
      <c r="H42" s="41" t="str">
        <f>DilProje1Veri!K30</f>
        <v xml:space="preserve"> </v>
      </c>
      <c r="I42" s="41" t="str">
        <f>DilProje1Veri!L30</f>
        <v xml:space="preserve"> </v>
      </c>
      <c r="J42" s="41" t="str">
        <f>DilProje1Veri!N30</f>
        <v xml:space="preserve"> </v>
      </c>
      <c r="K42" s="41" t="str">
        <f>DilProje1Veri!O30</f>
        <v xml:space="preserve"> </v>
      </c>
      <c r="L42" s="41" t="str">
        <f>DilProje1Veri!P30</f>
        <v xml:space="preserve"> </v>
      </c>
      <c r="M42" s="41" t="str">
        <f>DilProje1Veri!Q30</f>
        <v xml:space="preserve"> </v>
      </c>
      <c r="N42" s="41" t="str">
        <f>DilProje1Veri!R30</f>
        <v xml:space="preserve"> </v>
      </c>
      <c r="O42" s="41" t="str">
        <f>DilProje1Veri!S30</f>
        <v xml:space="preserve"> </v>
      </c>
      <c r="P42" s="41" t="str">
        <f>DilProje1Veri!T30</f>
        <v xml:space="preserve"> </v>
      </c>
      <c r="Q42" s="41" t="str">
        <f>DilProje1Veri!U30</f>
        <v xml:space="preserve"> </v>
      </c>
      <c r="R42" s="41" t="str">
        <f>DilProje1Veri!V30</f>
        <v xml:space="preserve"> </v>
      </c>
      <c r="S42" s="41" t="str">
        <f>DilProje1Veri!W30</f>
        <v xml:space="preserve"> </v>
      </c>
      <c r="T42" s="41" t="str">
        <f>DilProje1Veri!Y30</f>
        <v xml:space="preserve"> </v>
      </c>
      <c r="U42" s="41" t="str">
        <f>DilProje1Veri!Z30</f>
        <v xml:space="preserve"> </v>
      </c>
      <c r="V42" s="41" t="str">
        <f>DilProje1Veri!AA30</f>
        <v xml:space="preserve"> </v>
      </c>
      <c r="W42" s="41" t="str">
        <f>DilProje1Veri!AB30</f>
        <v xml:space="preserve"> </v>
      </c>
      <c r="X42" s="41" t="str">
        <f>DilProje1Veri!AC30</f>
        <v xml:space="preserve"> </v>
      </c>
      <c r="Y42" s="40">
        <f>YDKEokul!AH55</f>
        <v>0</v>
      </c>
      <c r="Z42" s="34"/>
      <c r="AA42" s="34"/>
      <c r="AB42" s="34"/>
      <c r="AC42" s="34"/>
      <c r="AD42" s="34"/>
      <c r="AE42" s="34"/>
      <c r="AF42" s="34"/>
      <c r="AG42" s="34"/>
      <c r="AH42" s="34"/>
      <c r="AI42" s="34"/>
      <c r="AJ42" s="34"/>
      <c r="AK42" s="34"/>
    </row>
    <row r="43" spans="1:37" s="38" customFormat="1" ht="12" customHeight="1" x14ac:dyDescent="0.3">
      <c r="A43" s="34"/>
      <c r="B43" s="35">
        <v>27</v>
      </c>
      <c r="C43" s="43">
        <f>YDKEokul!B57</f>
        <v>0</v>
      </c>
      <c r="D43" s="43">
        <f>YDKEokul!C57</f>
        <v>0</v>
      </c>
      <c r="E43" s="37" t="str">
        <f>DilProje1Veri!H31</f>
        <v xml:space="preserve"> </v>
      </c>
      <c r="F43" s="37" t="str">
        <f>DilProje1Veri!I31</f>
        <v xml:space="preserve"> </v>
      </c>
      <c r="G43" s="37" t="str">
        <f>DilProje1Veri!J31</f>
        <v xml:space="preserve"> </v>
      </c>
      <c r="H43" s="37" t="str">
        <f>DilProje1Veri!K31</f>
        <v xml:space="preserve"> </v>
      </c>
      <c r="I43" s="37" t="str">
        <f>DilProje1Veri!L31</f>
        <v xml:space="preserve"> </v>
      </c>
      <c r="J43" s="37" t="str">
        <f>DilProje1Veri!N31</f>
        <v xml:space="preserve"> </v>
      </c>
      <c r="K43" s="37" t="str">
        <f>DilProje1Veri!O31</f>
        <v xml:space="preserve"> </v>
      </c>
      <c r="L43" s="37" t="str">
        <f>DilProje1Veri!P31</f>
        <v xml:space="preserve"> </v>
      </c>
      <c r="M43" s="37" t="str">
        <f>DilProje1Veri!Q31</f>
        <v xml:space="preserve"> </v>
      </c>
      <c r="N43" s="37" t="str">
        <f>DilProje1Veri!R31</f>
        <v xml:space="preserve"> </v>
      </c>
      <c r="O43" s="37" t="str">
        <f>DilProje1Veri!S31</f>
        <v xml:space="preserve"> </v>
      </c>
      <c r="P43" s="37" t="str">
        <f>DilProje1Veri!T31</f>
        <v xml:space="preserve"> </v>
      </c>
      <c r="Q43" s="37" t="str">
        <f>DilProje1Veri!U31</f>
        <v xml:space="preserve"> </v>
      </c>
      <c r="R43" s="37" t="str">
        <f>DilProje1Veri!V31</f>
        <v xml:space="preserve"> </v>
      </c>
      <c r="S43" s="37" t="str">
        <f>DilProje1Veri!W31</f>
        <v xml:space="preserve"> </v>
      </c>
      <c r="T43" s="37" t="str">
        <f>DilProje1Veri!Y31</f>
        <v xml:space="preserve"> </v>
      </c>
      <c r="U43" s="37" t="str">
        <f>DilProje1Veri!Z31</f>
        <v xml:space="preserve"> </v>
      </c>
      <c r="V43" s="37" t="str">
        <f>DilProje1Veri!AA31</f>
        <v xml:space="preserve"> </v>
      </c>
      <c r="W43" s="37" t="str">
        <f>DilProje1Veri!AB31</f>
        <v xml:space="preserve"> </v>
      </c>
      <c r="X43" s="37" t="str">
        <f>DilProje1Veri!AC31</f>
        <v xml:space="preserve"> </v>
      </c>
      <c r="Y43" s="36">
        <f>YDKEokul!AH57</f>
        <v>0</v>
      </c>
      <c r="Z43" s="34"/>
      <c r="AA43" s="34"/>
      <c r="AB43" s="34"/>
      <c r="AC43" s="34"/>
      <c r="AD43" s="34"/>
      <c r="AE43" s="34"/>
      <c r="AF43" s="34"/>
      <c r="AG43" s="34"/>
      <c r="AH43" s="34"/>
      <c r="AI43" s="34"/>
      <c r="AJ43" s="34"/>
      <c r="AK43" s="34"/>
    </row>
    <row r="44" spans="1:37" s="38" customFormat="1" ht="12" customHeight="1" x14ac:dyDescent="0.3">
      <c r="A44" s="34"/>
      <c r="B44" s="39">
        <v>28</v>
      </c>
      <c r="C44" s="44">
        <f>YDKEokul!B59</f>
        <v>0</v>
      </c>
      <c r="D44" s="44">
        <f>YDKEokul!C59</f>
        <v>0</v>
      </c>
      <c r="E44" s="41" t="str">
        <f>DilProje1Veri!H32</f>
        <v xml:space="preserve"> </v>
      </c>
      <c r="F44" s="41" t="str">
        <f>DilProje1Veri!I32</f>
        <v xml:space="preserve"> </v>
      </c>
      <c r="G44" s="41" t="str">
        <f>DilProje1Veri!J32</f>
        <v xml:space="preserve"> </v>
      </c>
      <c r="H44" s="41" t="str">
        <f>DilProje1Veri!K32</f>
        <v xml:space="preserve"> </v>
      </c>
      <c r="I44" s="41" t="str">
        <f>DilProje1Veri!L32</f>
        <v xml:space="preserve"> </v>
      </c>
      <c r="J44" s="41" t="str">
        <f>DilProje1Veri!N32</f>
        <v xml:space="preserve"> </v>
      </c>
      <c r="K44" s="41" t="str">
        <f>DilProje1Veri!O32</f>
        <v xml:space="preserve"> </v>
      </c>
      <c r="L44" s="41" t="str">
        <f>DilProje1Veri!P32</f>
        <v xml:space="preserve"> </v>
      </c>
      <c r="M44" s="41" t="str">
        <f>DilProje1Veri!Q32</f>
        <v xml:space="preserve"> </v>
      </c>
      <c r="N44" s="41" t="str">
        <f>DilProje1Veri!R32</f>
        <v xml:space="preserve"> </v>
      </c>
      <c r="O44" s="41" t="str">
        <f>DilProje1Veri!S32</f>
        <v xml:space="preserve"> </v>
      </c>
      <c r="P44" s="41" t="str">
        <f>DilProje1Veri!T32</f>
        <v xml:space="preserve"> </v>
      </c>
      <c r="Q44" s="41" t="str">
        <f>DilProje1Veri!U32</f>
        <v xml:space="preserve"> </v>
      </c>
      <c r="R44" s="41" t="str">
        <f>DilProje1Veri!V32</f>
        <v xml:space="preserve"> </v>
      </c>
      <c r="S44" s="41" t="str">
        <f>DilProje1Veri!W32</f>
        <v xml:space="preserve"> </v>
      </c>
      <c r="T44" s="41" t="str">
        <f>DilProje1Veri!Y32</f>
        <v xml:space="preserve"> </v>
      </c>
      <c r="U44" s="41" t="str">
        <f>DilProje1Veri!Z32</f>
        <v xml:space="preserve"> </v>
      </c>
      <c r="V44" s="41" t="str">
        <f>DilProje1Veri!AA32</f>
        <v xml:space="preserve"> </v>
      </c>
      <c r="W44" s="41" t="str">
        <f>DilProje1Veri!AB32</f>
        <v xml:space="preserve"> </v>
      </c>
      <c r="X44" s="41" t="str">
        <f>DilProje1Veri!AC32</f>
        <v xml:space="preserve"> </v>
      </c>
      <c r="Y44" s="40">
        <f>YDKEokul!AH59</f>
        <v>0</v>
      </c>
      <c r="Z44" s="34"/>
      <c r="AA44" s="34"/>
      <c r="AB44" s="34"/>
      <c r="AC44" s="34"/>
      <c r="AD44" s="34"/>
      <c r="AE44" s="34"/>
      <c r="AF44" s="34"/>
      <c r="AG44" s="34"/>
      <c r="AH44" s="34"/>
      <c r="AI44" s="34"/>
      <c r="AJ44" s="34"/>
      <c r="AK44" s="34"/>
    </row>
    <row r="45" spans="1:37" s="38" customFormat="1" ht="12" customHeight="1" x14ac:dyDescent="0.3">
      <c r="A45" s="34"/>
      <c r="B45" s="35">
        <v>29</v>
      </c>
      <c r="C45" s="43">
        <f>YDKEokul!B61</f>
        <v>0</v>
      </c>
      <c r="D45" s="43">
        <f>YDKEokul!C61</f>
        <v>0</v>
      </c>
      <c r="E45" s="37" t="str">
        <f>DilProje1Veri!H33</f>
        <v xml:space="preserve"> </v>
      </c>
      <c r="F45" s="37" t="str">
        <f>DilProje1Veri!I33</f>
        <v xml:space="preserve"> </v>
      </c>
      <c r="G45" s="37" t="str">
        <f>DilProje1Veri!J33</f>
        <v xml:space="preserve"> </v>
      </c>
      <c r="H45" s="37" t="str">
        <f>DilProje1Veri!K33</f>
        <v xml:space="preserve"> </v>
      </c>
      <c r="I45" s="37" t="str">
        <f>DilProje1Veri!L33</f>
        <v xml:space="preserve"> </v>
      </c>
      <c r="J45" s="37" t="str">
        <f>DilProje1Veri!N33</f>
        <v xml:space="preserve"> </v>
      </c>
      <c r="K45" s="37" t="str">
        <f>DilProje1Veri!O33</f>
        <v xml:space="preserve"> </v>
      </c>
      <c r="L45" s="37" t="str">
        <f>DilProje1Veri!P33</f>
        <v xml:space="preserve"> </v>
      </c>
      <c r="M45" s="37" t="str">
        <f>DilProje1Veri!Q33</f>
        <v xml:space="preserve"> </v>
      </c>
      <c r="N45" s="37" t="str">
        <f>DilProje1Veri!R33</f>
        <v xml:space="preserve"> </v>
      </c>
      <c r="O45" s="37" t="str">
        <f>DilProje1Veri!S33</f>
        <v xml:space="preserve"> </v>
      </c>
      <c r="P45" s="37" t="str">
        <f>DilProje1Veri!T33</f>
        <v xml:space="preserve"> </v>
      </c>
      <c r="Q45" s="37" t="str">
        <f>DilProje1Veri!U33</f>
        <v xml:space="preserve"> </v>
      </c>
      <c r="R45" s="37" t="str">
        <f>DilProje1Veri!V33</f>
        <v xml:space="preserve"> </v>
      </c>
      <c r="S45" s="37" t="str">
        <f>DilProje1Veri!W33</f>
        <v xml:space="preserve"> </v>
      </c>
      <c r="T45" s="37" t="str">
        <f>DilProje1Veri!Y33</f>
        <v xml:space="preserve"> </v>
      </c>
      <c r="U45" s="37" t="str">
        <f>DilProje1Veri!Z33</f>
        <v xml:space="preserve"> </v>
      </c>
      <c r="V45" s="37" t="str">
        <f>DilProje1Veri!AA33</f>
        <v xml:space="preserve"> </v>
      </c>
      <c r="W45" s="37" t="str">
        <f>DilProje1Veri!AB33</f>
        <v xml:space="preserve"> </v>
      </c>
      <c r="X45" s="37" t="str">
        <f>DilProje1Veri!AC33</f>
        <v xml:space="preserve"> </v>
      </c>
      <c r="Y45" s="36">
        <f>YDKEokul!AH61</f>
        <v>0</v>
      </c>
      <c r="Z45" s="34"/>
      <c r="AA45" s="34"/>
      <c r="AB45" s="34"/>
      <c r="AC45" s="34"/>
      <c r="AD45" s="34"/>
      <c r="AE45" s="34"/>
      <c r="AF45" s="34"/>
      <c r="AG45" s="34"/>
      <c r="AH45" s="34"/>
      <c r="AI45" s="34"/>
      <c r="AJ45" s="34"/>
      <c r="AK45" s="34"/>
    </row>
    <row r="46" spans="1:37" s="38" customFormat="1" ht="12" customHeight="1" x14ac:dyDescent="0.3">
      <c r="A46" s="34"/>
      <c r="B46" s="39">
        <v>30</v>
      </c>
      <c r="C46" s="44">
        <f>YDKEokul!B63</f>
        <v>0</v>
      </c>
      <c r="D46" s="44">
        <f>YDKEokul!C63</f>
        <v>0</v>
      </c>
      <c r="E46" s="41" t="str">
        <f>DilProje1Veri!H34</f>
        <v xml:space="preserve"> </v>
      </c>
      <c r="F46" s="41" t="str">
        <f>DilProje1Veri!I34</f>
        <v xml:space="preserve"> </v>
      </c>
      <c r="G46" s="41" t="str">
        <f>DilProje1Veri!J34</f>
        <v xml:space="preserve"> </v>
      </c>
      <c r="H46" s="41" t="str">
        <f>DilProje1Veri!K34</f>
        <v xml:space="preserve"> </v>
      </c>
      <c r="I46" s="41" t="str">
        <f>DilProje1Veri!L34</f>
        <v xml:space="preserve"> </v>
      </c>
      <c r="J46" s="41" t="str">
        <f>DilProje1Veri!N34</f>
        <v xml:space="preserve"> </v>
      </c>
      <c r="K46" s="41" t="str">
        <f>DilProje1Veri!O34</f>
        <v xml:space="preserve"> </v>
      </c>
      <c r="L46" s="41" t="str">
        <f>DilProje1Veri!P34</f>
        <v xml:space="preserve"> </v>
      </c>
      <c r="M46" s="41" t="str">
        <f>DilProje1Veri!Q34</f>
        <v xml:space="preserve"> </v>
      </c>
      <c r="N46" s="41" t="str">
        <f>DilProje1Veri!R34</f>
        <v xml:space="preserve"> </v>
      </c>
      <c r="O46" s="41" t="str">
        <f>DilProje1Veri!S34</f>
        <v xml:space="preserve"> </v>
      </c>
      <c r="P46" s="41" t="str">
        <f>DilProje1Veri!T34</f>
        <v xml:space="preserve"> </v>
      </c>
      <c r="Q46" s="41" t="str">
        <f>DilProje1Veri!U34</f>
        <v xml:space="preserve"> </v>
      </c>
      <c r="R46" s="41" t="str">
        <f>DilProje1Veri!V34</f>
        <v xml:space="preserve"> </v>
      </c>
      <c r="S46" s="41" t="str">
        <f>DilProje1Veri!W34</f>
        <v xml:space="preserve"> </v>
      </c>
      <c r="T46" s="41" t="str">
        <f>DilProje1Veri!Y34</f>
        <v xml:space="preserve"> </v>
      </c>
      <c r="U46" s="41" t="str">
        <f>DilProje1Veri!Z34</f>
        <v xml:space="preserve"> </v>
      </c>
      <c r="V46" s="41" t="str">
        <f>DilProje1Veri!AA34</f>
        <v xml:space="preserve"> </v>
      </c>
      <c r="W46" s="41" t="str">
        <f>DilProje1Veri!AB34</f>
        <v xml:space="preserve"> </v>
      </c>
      <c r="X46" s="41" t="str">
        <f>DilProje1Veri!AC34</f>
        <v xml:space="preserve"> </v>
      </c>
      <c r="Y46" s="40">
        <f>YDKEokul!AH63</f>
        <v>0</v>
      </c>
      <c r="Z46" s="34"/>
      <c r="AA46" s="34"/>
      <c r="AB46" s="34"/>
      <c r="AC46" s="34"/>
      <c r="AD46" s="34"/>
      <c r="AE46" s="34"/>
      <c r="AF46" s="34"/>
      <c r="AG46" s="34"/>
      <c r="AH46" s="34"/>
      <c r="AI46" s="34"/>
      <c r="AJ46" s="34"/>
      <c r="AK46" s="34"/>
    </row>
    <row r="47" spans="1:37" s="38" customFormat="1" ht="12" customHeight="1" x14ac:dyDescent="0.3">
      <c r="A47" s="34"/>
      <c r="B47" s="35">
        <v>31</v>
      </c>
      <c r="C47" s="43">
        <f>YDKEokul!B65</f>
        <v>0</v>
      </c>
      <c r="D47" s="43">
        <f>YDKEokul!C65</f>
        <v>0</v>
      </c>
      <c r="E47" s="37" t="str">
        <f>DilProje1Veri!H35</f>
        <v xml:space="preserve"> </v>
      </c>
      <c r="F47" s="37" t="str">
        <f>DilProje1Veri!I35</f>
        <v xml:space="preserve"> </v>
      </c>
      <c r="G47" s="37" t="str">
        <f>DilProje1Veri!J35</f>
        <v xml:space="preserve"> </v>
      </c>
      <c r="H47" s="37" t="str">
        <f>DilProje1Veri!K35</f>
        <v xml:space="preserve"> </v>
      </c>
      <c r="I47" s="37" t="str">
        <f>DilProje1Veri!L35</f>
        <v xml:space="preserve"> </v>
      </c>
      <c r="J47" s="37" t="str">
        <f>DilProje1Veri!N35</f>
        <v xml:space="preserve"> </v>
      </c>
      <c r="K47" s="37" t="str">
        <f>DilProje1Veri!O35</f>
        <v xml:space="preserve"> </v>
      </c>
      <c r="L47" s="37" t="str">
        <f>DilProje1Veri!P35</f>
        <v xml:space="preserve"> </v>
      </c>
      <c r="M47" s="37" t="str">
        <f>DilProje1Veri!Q35</f>
        <v xml:space="preserve"> </v>
      </c>
      <c r="N47" s="37" t="str">
        <f>DilProje1Veri!R35</f>
        <v xml:space="preserve"> </v>
      </c>
      <c r="O47" s="37" t="str">
        <f>DilProje1Veri!S35</f>
        <v xml:space="preserve"> </v>
      </c>
      <c r="P47" s="37" t="str">
        <f>DilProje1Veri!T35</f>
        <v xml:space="preserve"> </v>
      </c>
      <c r="Q47" s="37" t="str">
        <f>DilProje1Veri!U35</f>
        <v xml:space="preserve"> </v>
      </c>
      <c r="R47" s="37" t="str">
        <f>DilProje1Veri!V35</f>
        <v xml:space="preserve"> </v>
      </c>
      <c r="S47" s="37" t="str">
        <f>DilProje1Veri!W35</f>
        <v xml:space="preserve"> </v>
      </c>
      <c r="T47" s="37" t="str">
        <f>DilProje1Veri!Y35</f>
        <v xml:space="preserve"> </v>
      </c>
      <c r="U47" s="37" t="str">
        <f>DilProje1Veri!Z35</f>
        <v xml:space="preserve"> </v>
      </c>
      <c r="V47" s="37" t="str">
        <f>DilProje1Veri!AA35</f>
        <v xml:space="preserve"> </v>
      </c>
      <c r="W47" s="37" t="str">
        <f>DilProje1Veri!AB35</f>
        <v xml:space="preserve"> </v>
      </c>
      <c r="X47" s="37" t="str">
        <f>DilProje1Veri!AC35</f>
        <v xml:space="preserve"> </v>
      </c>
      <c r="Y47" s="36">
        <f>YDKEokul!AH65</f>
        <v>0</v>
      </c>
      <c r="Z47" s="34"/>
      <c r="AA47" s="34"/>
      <c r="AB47" s="34"/>
      <c r="AC47" s="34"/>
      <c r="AD47" s="34"/>
      <c r="AE47" s="34"/>
      <c r="AF47" s="34"/>
      <c r="AG47" s="34"/>
      <c r="AH47" s="34"/>
      <c r="AI47" s="34"/>
      <c r="AJ47" s="34"/>
      <c r="AK47" s="34"/>
    </row>
    <row r="48" spans="1:37" s="38" customFormat="1" ht="12" customHeight="1" x14ac:dyDescent="0.3">
      <c r="A48" s="34"/>
      <c r="B48" s="39">
        <v>32</v>
      </c>
      <c r="C48" s="44">
        <f>YDKEokul!B67</f>
        <v>0</v>
      </c>
      <c r="D48" s="44">
        <f>YDKEokul!C67</f>
        <v>0</v>
      </c>
      <c r="E48" s="41" t="str">
        <f>DilProje1Veri!H36</f>
        <v xml:space="preserve"> </v>
      </c>
      <c r="F48" s="41" t="str">
        <f>DilProje1Veri!I36</f>
        <v xml:space="preserve"> </v>
      </c>
      <c r="G48" s="41" t="str">
        <f>DilProje1Veri!J36</f>
        <v xml:space="preserve"> </v>
      </c>
      <c r="H48" s="41" t="str">
        <f>DilProje1Veri!K36</f>
        <v xml:space="preserve"> </v>
      </c>
      <c r="I48" s="41" t="str">
        <f>DilProje1Veri!L36</f>
        <v xml:space="preserve"> </v>
      </c>
      <c r="J48" s="41" t="str">
        <f>DilProje1Veri!N36</f>
        <v xml:space="preserve"> </v>
      </c>
      <c r="K48" s="41" t="str">
        <f>DilProje1Veri!O36</f>
        <v xml:space="preserve"> </v>
      </c>
      <c r="L48" s="41" t="str">
        <f>DilProje1Veri!P36</f>
        <v xml:space="preserve"> </v>
      </c>
      <c r="M48" s="41" t="str">
        <f>DilProje1Veri!Q36</f>
        <v xml:space="preserve"> </v>
      </c>
      <c r="N48" s="41" t="str">
        <f>DilProje1Veri!R36</f>
        <v xml:space="preserve"> </v>
      </c>
      <c r="O48" s="41" t="str">
        <f>DilProje1Veri!S36</f>
        <v xml:space="preserve"> </v>
      </c>
      <c r="P48" s="41" t="str">
        <f>DilProje1Veri!T36</f>
        <v xml:space="preserve"> </v>
      </c>
      <c r="Q48" s="41" t="str">
        <f>DilProje1Veri!U36</f>
        <v xml:space="preserve"> </v>
      </c>
      <c r="R48" s="41" t="str">
        <f>DilProje1Veri!V36</f>
        <v xml:space="preserve"> </v>
      </c>
      <c r="S48" s="41" t="str">
        <f>DilProje1Veri!W36</f>
        <v xml:space="preserve"> </v>
      </c>
      <c r="T48" s="41" t="str">
        <f>DilProje1Veri!Y36</f>
        <v xml:space="preserve"> </v>
      </c>
      <c r="U48" s="41" t="str">
        <f>DilProje1Veri!Z36</f>
        <v xml:space="preserve"> </v>
      </c>
      <c r="V48" s="41" t="str">
        <f>DilProje1Veri!AA36</f>
        <v xml:space="preserve"> </v>
      </c>
      <c r="W48" s="41" t="str">
        <f>DilProje1Veri!AB36</f>
        <v xml:space="preserve"> </v>
      </c>
      <c r="X48" s="41" t="str">
        <f>DilProje1Veri!AC36</f>
        <v xml:space="preserve"> </v>
      </c>
      <c r="Y48" s="40">
        <f>YDKEokul!AH67</f>
        <v>0</v>
      </c>
      <c r="Z48" s="34"/>
      <c r="AA48" s="34"/>
      <c r="AB48" s="34"/>
      <c r="AC48" s="34"/>
      <c r="AD48" s="34"/>
      <c r="AE48" s="34"/>
      <c r="AF48" s="34"/>
      <c r="AG48" s="34"/>
      <c r="AH48" s="34"/>
      <c r="AI48" s="34"/>
      <c r="AJ48" s="34"/>
      <c r="AK48" s="34"/>
    </row>
    <row r="49" spans="1:37" s="38" customFormat="1" ht="12" customHeight="1" x14ac:dyDescent="0.3">
      <c r="A49" s="34"/>
      <c r="B49" s="35">
        <v>33</v>
      </c>
      <c r="C49" s="43">
        <f>YDKEokul!B69</f>
        <v>0</v>
      </c>
      <c r="D49" s="43">
        <f>YDKEokul!C69</f>
        <v>0</v>
      </c>
      <c r="E49" s="37" t="str">
        <f>DilProje1Veri!H37</f>
        <v xml:space="preserve"> </v>
      </c>
      <c r="F49" s="37" t="str">
        <f>DilProje1Veri!I37</f>
        <v xml:space="preserve"> </v>
      </c>
      <c r="G49" s="37" t="str">
        <f>DilProje1Veri!J37</f>
        <v xml:space="preserve"> </v>
      </c>
      <c r="H49" s="37" t="str">
        <f>DilProje1Veri!K37</f>
        <v xml:space="preserve"> </v>
      </c>
      <c r="I49" s="37" t="str">
        <f>DilProje1Veri!L37</f>
        <v xml:space="preserve"> </v>
      </c>
      <c r="J49" s="37" t="str">
        <f>DilProje1Veri!N37</f>
        <v xml:space="preserve"> </v>
      </c>
      <c r="K49" s="37" t="str">
        <f>DilProje1Veri!O37</f>
        <v xml:space="preserve"> </v>
      </c>
      <c r="L49" s="37" t="str">
        <f>DilProje1Veri!P37</f>
        <v xml:space="preserve"> </v>
      </c>
      <c r="M49" s="37" t="str">
        <f>DilProje1Veri!Q37</f>
        <v xml:space="preserve"> </v>
      </c>
      <c r="N49" s="37" t="str">
        <f>DilProje1Veri!R37</f>
        <v xml:space="preserve"> </v>
      </c>
      <c r="O49" s="37" t="str">
        <f>DilProje1Veri!S37</f>
        <v xml:space="preserve"> </v>
      </c>
      <c r="P49" s="37" t="str">
        <f>DilProje1Veri!T37</f>
        <v xml:space="preserve"> </v>
      </c>
      <c r="Q49" s="37" t="str">
        <f>DilProje1Veri!U37</f>
        <v xml:space="preserve"> </v>
      </c>
      <c r="R49" s="37" t="str">
        <f>DilProje1Veri!V37</f>
        <v xml:space="preserve"> </v>
      </c>
      <c r="S49" s="37" t="str">
        <f>DilProje1Veri!W37</f>
        <v xml:space="preserve"> </v>
      </c>
      <c r="T49" s="37" t="str">
        <f>DilProje1Veri!Y37</f>
        <v xml:space="preserve"> </v>
      </c>
      <c r="U49" s="37" t="str">
        <f>DilProje1Veri!Z37</f>
        <v xml:space="preserve"> </v>
      </c>
      <c r="V49" s="37" t="str">
        <f>DilProje1Veri!AA37</f>
        <v xml:space="preserve"> </v>
      </c>
      <c r="W49" s="37" t="str">
        <f>DilProje1Veri!AB37</f>
        <v xml:space="preserve"> </v>
      </c>
      <c r="X49" s="37" t="str">
        <f>DilProje1Veri!AC37</f>
        <v xml:space="preserve"> </v>
      </c>
      <c r="Y49" s="36">
        <f>YDKEokul!AH69</f>
        <v>0</v>
      </c>
      <c r="Z49" s="34"/>
      <c r="AA49" s="34"/>
      <c r="AB49" s="34"/>
      <c r="AC49" s="34"/>
      <c r="AD49" s="34"/>
      <c r="AE49" s="34"/>
      <c r="AF49" s="34"/>
      <c r="AG49" s="34"/>
      <c r="AH49" s="34"/>
      <c r="AI49" s="34"/>
      <c r="AJ49" s="34"/>
      <c r="AK49" s="34"/>
    </row>
    <row r="50" spans="1:37" s="38" customFormat="1" ht="12" customHeight="1" x14ac:dyDescent="0.3">
      <c r="A50" s="34"/>
      <c r="B50" s="39">
        <v>34</v>
      </c>
      <c r="C50" s="44">
        <f>YDKEokul!B71</f>
        <v>0</v>
      </c>
      <c r="D50" s="44">
        <f>YDKEokul!C71</f>
        <v>0</v>
      </c>
      <c r="E50" s="41" t="str">
        <f>DilProje1Veri!H38</f>
        <v xml:space="preserve"> </v>
      </c>
      <c r="F50" s="41" t="str">
        <f>DilProje1Veri!I38</f>
        <v xml:space="preserve"> </v>
      </c>
      <c r="G50" s="41" t="str">
        <f>DilProje1Veri!J38</f>
        <v xml:space="preserve"> </v>
      </c>
      <c r="H50" s="41" t="str">
        <f>DilProje1Veri!K38</f>
        <v xml:space="preserve"> </v>
      </c>
      <c r="I50" s="41" t="str">
        <f>DilProje1Veri!L38</f>
        <v xml:space="preserve"> </v>
      </c>
      <c r="J50" s="41" t="str">
        <f>DilProje1Veri!N38</f>
        <v xml:space="preserve"> </v>
      </c>
      <c r="K50" s="41" t="str">
        <f>DilProje1Veri!O38</f>
        <v xml:space="preserve"> </v>
      </c>
      <c r="L50" s="41" t="str">
        <f>DilProje1Veri!P38</f>
        <v xml:space="preserve"> </v>
      </c>
      <c r="M50" s="41" t="str">
        <f>DilProje1Veri!Q38</f>
        <v xml:space="preserve"> </v>
      </c>
      <c r="N50" s="41" t="str">
        <f>DilProje1Veri!R38</f>
        <v xml:space="preserve"> </v>
      </c>
      <c r="O50" s="41" t="str">
        <f>DilProje1Veri!S38</f>
        <v xml:space="preserve"> </v>
      </c>
      <c r="P50" s="41" t="str">
        <f>DilProje1Veri!T38</f>
        <v xml:space="preserve"> </v>
      </c>
      <c r="Q50" s="41" t="str">
        <f>DilProje1Veri!U38</f>
        <v xml:space="preserve"> </v>
      </c>
      <c r="R50" s="41" t="str">
        <f>DilProje1Veri!V38</f>
        <v xml:space="preserve"> </v>
      </c>
      <c r="S50" s="41" t="str">
        <f>DilProje1Veri!W38</f>
        <v xml:space="preserve"> </v>
      </c>
      <c r="T50" s="41" t="str">
        <f>DilProje1Veri!Y38</f>
        <v xml:space="preserve"> </v>
      </c>
      <c r="U50" s="41" t="str">
        <f>DilProje1Veri!Z38</f>
        <v xml:space="preserve"> </v>
      </c>
      <c r="V50" s="41" t="str">
        <f>DilProje1Veri!AA38</f>
        <v xml:space="preserve"> </v>
      </c>
      <c r="W50" s="41" t="str">
        <f>DilProje1Veri!AB38</f>
        <v xml:space="preserve"> </v>
      </c>
      <c r="X50" s="41" t="str">
        <f>DilProje1Veri!AC38</f>
        <v xml:space="preserve"> </v>
      </c>
      <c r="Y50" s="40">
        <f>YDKEokul!AH71</f>
        <v>0</v>
      </c>
      <c r="Z50" s="34"/>
      <c r="AA50" s="34"/>
      <c r="AB50" s="34"/>
      <c r="AC50" s="34"/>
      <c r="AD50" s="34"/>
      <c r="AE50" s="34"/>
      <c r="AF50" s="34"/>
      <c r="AG50" s="34"/>
      <c r="AH50" s="34"/>
      <c r="AI50" s="34"/>
      <c r="AJ50" s="34"/>
      <c r="AK50" s="34"/>
    </row>
    <row r="51" spans="1:37" s="38" customFormat="1" ht="12" customHeight="1" x14ac:dyDescent="0.3">
      <c r="A51" s="34"/>
      <c r="B51" s="35">
        <v>35</v>
      </c>
      <c r="C51" s="43">
        <f>YDKEokul!B73</f>
        <v>0</v>
      </c>
      <c r="D51" s="43">
        <f>YDKEokul!C73</f>
        <v>0</v>
      </c>
      <c r="E51" s="37" t="str">
        <f>DilProje1Veri!H39</f>
        <v xml:space="preserve"> </v>
      </c>
      <c r="F51" s="37" t="str">
        <f>DilProje1Veri!I39</f>
        <v xml:space="preserve"> </v>
      </c>
      <c r="G51" s="37" t="str">
        <f>DilProje1Veri!J39</f>
        <v xml:space="preserve"> </v>
      </c>
      <c r="H51" s="37" t="str">
        <f>DilProje1Veri!K39</f>
        <v xml:space="preserve"> </v>
      </c>
      <c r="I51" s="37" t="str">
        <f>DilProje1Veri!L39</f>
        <v xml:space="preserve"> </v>
      </c>
      <c r="J51" s="37" t="str">
        <f>DilProje1Veri!N39</f>
        <v xml:space="preserve"> </v>
      </c>
      <c r="K51" s="37" t="str">
        <f>DilProje1Veri!O39</f>
        <v xml:space="preserve"> </v>
      </c>
      <c r="L51" s="37" t="str">
        <f>DilProje1Veri!P39</f>
        <v xml:space="preserve"> </v>
      </c>
      <c r="M51" s="37" t="str">
        <f>DilProje1Veri!Q39</f>
        <v xml:space="preserve"> </v>
      </c>
      <c r="N51" s="37" t="str">
        <f>DilProje1Veri!R39</f>
        <v xml:space="preserve"> </v>
      </c>
      <c r="O51" s="37" t="str">
        <f>DilProje1Veri!S39</f>
        <v xml:space="preserve"> </v>
      </c>
      <c r="P51" s="37" t="str">
        <f>DilProje1Veri!T39</f>
        <v xml:space="preserve"> </v>
      </c>
      <c r="Q51" s="37" t="str">
        <f>DilProje1Veri!U39</f>
        <v xml:space="preserve"> </v>
      </c>
      <c r="R51" s="37" t="str">
        <f>DilProje1Veri!V39</f>
        <v xml:space="preserve"> </v>
      </c>
      <c r="S51" s="37" t="str">
        <f>DilProje1Veri!W39</f>
        <v xml:space="preserve"> </v>
      </c>
      <c r="T51" s="37" t="str">
        <f>DilProje1Veri!Y39</f>
        <v xml:space="preserve"> </v>
      </c>
      <c r="U51" s="37" t="str">
        <f>DilProje1Veri!Z39</f>
        <v xml:space="preserve"> </v>
      </c>
      <c r="V51" s="37" t="str">
        <f>DilProje1Veri!AA39</f>
        <v xml:space="preserve"> </v>
      </c>
      <c r="W51" s="37" t="str">
        <f>DilProje1Veri!AB39</f>
        <v xml:space="preserve"> </v>
      </c>
      <c r="X51" s="37" t="str">
        <f>DilProje1Veri!AC39</f>
        <v xml:space="preserve"> </v>
      </c>
      <c r="Y51" s="36">
        <f>YDKEokul!AH73</f>
        <v>0</v>
      </c>
      <c r="Z51" s="34"/>
      <c r="AA51" s="34"/>
      <c r="AB51" s="34"/>
      <c r="AC51" s="34"/>
      <c r="AD51" s="34"/>
      <c r="AE51" s="34"/>
      <c r="AF51" s="34"/>
      <c r="AG51" s="34"/>
      <c r="AH51" s="34"/>
      <c r="AI51" s="34"/>
      <c r="AJ51" s="34"/>
      <c r="AK51" s="34"/>
    </row>
    <row r="52" spans="1:37" s="38" customFormat="1" ht="12" customHeight="1" x14ac:dyDescent="0.3">
      <c r="A52" s="34"/>
      <c r="B52" s="39">
        <v>36</v>
      </c>
      <c r="C52" s="44">
        <f>YDKEokul!B75</f>
        <v>0</v>
      </c>
      <c r="D52" s="44">
        <f>YDKEokul!C75</f>
        <v>0</v>
      </c>
      <c r="E52" s="41" t="str">
        <f>DilProje1Veri!H40</f>
        <v xml:space="preserve"> </v>
      </c>
      <c r="F52" s="41" t="str">
        <f>DilProje1Veri!I40</f>
        <v xml:space="preserve"> </v>
      </c>
      <c r="G52" s="41" t="str">
        <f>DilProje1Veri!J40</f>
        <v xml:space="preserve"> </v>
      </c>
      <c r="H52" s="41" t="str">
        <f>DilProje1Veri!K40</f>
        <v xml:space="preserve"> </v>
      </c>
      <c r="I52" s="41" t="str">
        <f>DilProje1Veri!L40</f>
        <v xml:space="preserve"> </v>
      </c>
      <c r="J52" s="41" t="str">
        <f>DilProje1Veri!N40</f>
        <v xml:space="preserve"> </v>
      </c>
      <c r="K52" s="41" t="str">
        <f>DilProje1Veri!O40</f>
        <v xml:space="preserve"> </v>
      </c>
      <c r="L52" s="41" t="str">
        <f>DilProje1Veri!P40</f>
        <v xml:space="preserve"> </v>
      </c>
      <c r="M52" s="41" t="str">
        <f>DilProje1Veri!Q40</f>
        <v xml:space="preserve"> </v>
      </c>
      <c r="N52" s="41" t="str">
        <f>DilProje1Veri!R40</f>
        <v xml:space="preserve"> </v>
      </c>
      <c r="O52" s="41" t="str">
        <f>DilProje1Veri!S40</f>
        <v xml:space="preserve"> </v>
      </c>
      <c r="P52" s="41" t="str">
        <f>DilProje1Veri!T40</f>
        <v xml:space="preserve"> </v>
      </c>
      <c r="Q52" s="41" t="str">
        <f>DilProje1Veri!U40</f>
        <v xml:space="preserve"> </v>
      </c>
      <c r="R52" s="41" t="str">
        <f>DilProje1Veri!V40</f>
        <v xml:space="preserve"> </v>
      </c>
      <c r="S52" s="41" t="str">
        <f>DilProje1Veri!W40</f>
        <v xml:space="preserve"> </v>
      </c>
      <c r="T52" s="41" t="str">
        <f>DilProje1Veri!Y40</f>
        <v xml:space="preserve"> </v>
      </c>
      <c r="U52" s="41" t="str">
        <f>DilProje1Veri!Z40</f>
        <v xml:space="preserve"> </v>
      </c>
      <c r="V52" s="41" t="str">
        <f>DilProje1Veri!AA40</f>
        <v xml:space="preserve"> </v>
      </c>
      <c r="W52" s="41" t="str">
        <f>DilProje1Veri!AB40</f>
        <v xml:space="preserve"> </v>
      </c>
      <c r="X52" s="41" t="str">
        <f>DilProje1Veri!AC40</f>
        <v xml:space="preserve"> </v>
      </c>
      <c r="Y52" s="40">
        <f>YDKEokul!AH75</f>
        <v>0</v>
      </c>
      <c r="Z52" s="34"/>
      <c r="AA52" s="34"/>
      <c r="AB52" s="34"/>
      <c r="AC52" s="34"/>
      <c r="AD52" s="34"/>
      <c r="AE52" s="34"/>
      <c r="AF52" s="34"/>
      <c r="AG52" s="34"/>
      <c r="AH52" s="34"/>
      <c r="AI52" s="34"/>
      <c r="AJ52" s="34"/>
      <c r="AK52" s="34"/>
    </row>
    <row r="53" spans="1:37" s="38" customFormat="1" ht="12" customHeight="1" x14ac:dyDescent="0.3">
      <c r="A53" s="34"/>
      <c r="B53" s="35">
        <v>37</v>
      </c>
      <c r="C53" s="43">
        <f>YDKEokul!B77</f>
        <v>0</v>
      </c>
      <c r="D53" s="43">
        <f>YDKEokul!C77</f>
        <v>0</v>
      </c>
      <c r="E53" s="37" t="str">
        <f>DilProje1Veri!H41</f>
        <v xml:space="preserve"> </v>
      </c>
      <c r="F53" s="37" t="str">
        <f>DilProje1Veri!I41</f>
        <v xml:space="preserve"> </v>
      </c>
      <c r="G53" s="37" t="str">
        <f>DilProje1Veri!J41</f>
        <v xml:space="preserve"> </v>
      </c>
      <c r="H53" s="37" t="str">
        <f>DilProje1Veri!K41</f>
        <v xml:space="preserve"> </v>
      </c>
      <c r="I53" s="37" t="str">
        <f>DilProje1Veri!L41</f>
        <v xml:space="preserve"> </v>
      </c>
      <c r="J53" s="37" t="str">
        <f>DilProje1Veri!N41</f>
        <v xml:space="preserve"> </v>
      </c>
      <c r="K53" s="37" t="str">
        <f>DilProje1Veri!O41</f>
        <v xml:space="preserve"> </v>
      </c>
      <c r="L53" s="37" t="str">
        <f>DilProje1Veri!P41</f>
        <v xml:space="preserve"> </v>
      </c>
      <c r="M53" s="37" t="str">
        <f>DilProje1Veri!Q41</f>
        <v xml:space="preserve"> </v>
      </c>
      <c r="N53" s="37" t="str">
        <f>DilProje1Veri!R41</f>
        <v xml:space="preserve"> </v>
      </c>
      <c r="O53" s="37" t="str">
        <f>DilProje1Veri!S41</f>
        <v xml:space="preserve"> </v>
      </c>
      <c r="P53" s="37" t="str">
        <f>DilProje1Veri!T41</f>
        <v xml:space="preserve"> </v>
      </c>
      <c r="Q53" s="37" t="str">
        <f>DilProje1Veri!U41</f>
        <v xml:space="preserve"> </v>
      </c>
      <c r="R53" s="37" t="str">
        <f>DilProje1Veri!V41</f>
        <v xml:space="preserve"> </v>
      </c>
      <c r="S53" s="37" t="str">
        <f>DilProje1Veri!W41</f>
        <v xml:space="preserve"> </v>
      </c>
      <c r="T53" s="37" t="str">
        <f>DilProje1Veri!Y41</f>
        <v xml:space="preserve"> </v>
      </c>
      <c r="U53" s="37" t="str">
        <f>DilProje1Veri!Z41</f>
        <v xml:space="preserve"> </v>
      </c>
      <c r="V53" s="37" t="str">
        <f>DilProje1Veri!AA41</f>
        <v xml:space="preserve"> </v>
      </c>
      <c r="W53" s="37" t="str">
        <f>DilProje1Veri!AB41</f>
        <v xml:space="preserve"> </v>
      </c>
      <c r="X53" s="37" t="str">
        <f>DilProje1Veri!AC41</f>
        <v xml:space="preserve"> </v>
      </c>
      <c r="Y53" s="36">
        <f>YDKEokul!AH77</f>
        <v>0</v>
      </c>
      <c r="Z53" s="34"/>
      <c r="AA53" s="34"/>
      <c r="AB53" s="34"/>
      <c r="AC53" s="34"/>
      <c r="AD53" s="34"/>
      <c r="AE53" s="34"/>
      <c r="AF53" s="34"/>
      <c r="AG53" s="34"/>
      <c r="AH53" s="34"/>
      <c r="AI53" s="34"/>
      <c r="AJ53" s="34"/>
      <c r="AK53" s="34"/>
    </row>
    <row r="54" spans="1:37" s="38" customFormat="1" ht="12" customHeight="1" x14ac:dyDescent="0.3">
      <c r="A54" s="34"/>
      <c r="B54" s="39">
        <v>38</v>
      </c>
      <c r="C54" s="44">
        <f>YDKEokul!B79</f>
        <v>0</v>
      </c>
      <c r="D54" s="44">
        <f>YDKEokul!C79</f>
        <v>0</v>
      </c>
      <c r="E54" s="41" t="str">
        <f>DilProje1Veri!H42</f>
        <v xml:space="preserve"> </v>
      </c>
      <c r="F54" s="41" t="str">
        <f>DilProje1Veri!I42</f>
        <v xml:space="preserve"> </v>
      </c>
      <c r="G54" s="41" t="str">
        <f>DilProje1Veri!J42</f>
        <v xml:space="preserve"> </v>
      </c>
      <c r="H54" s="41" t="str">
        <f>DilProje1Veri!K42</f>
        <v xml:space="preserve"> </v>
      </c>
      <c r="I54" s="41" t="str">
        <f>DilProje1Veri!L42</f>
        <v xml:space="preserve"> </v>
      </c>
      <c r="J54" s="41" t="str">
        <f>DilProje1Veri!N42</f>
        <v xml:space="preserve"> </v>
      </c>
      <c r="K54" s="41" t="str">
        <f>DilProje1Veri!O42</f>
        <v xml:space="preserve"> </v>
      </c>
      <c r="L54" s="41" t="str">
        <f>DilProje1Veri!P42</f>
        <v xml:space="preserve"> </v>
      </c>
      <c r="M54" s="41" t="str">
        <f>DilProje1Veri!Q42</f>
        <v xml:space="preserve"> </v>
      </c>
      <c r="N54" s="41" t="str">
        <f>DilProje1Veri!R42</f>
        <v xml:space="preserve"> </v>
      </c>
      <c r="O54" s="41" t="str">
        <f>DilProje1Veri!S42</f>
        <v xml:space="preserve"> </v>
      </c>
      <c r="P54" s="41" t="str">
        <f>DilProje1Veri!T42</f>
        <v xml:space="preserve"> </v>
      </c>
      <c r="Q54" s="41" t="str">
        <f>DilProje1Veri!U42</f>
        <v xml:space="preserve"> </v>
      </c>
      <c r="R54" s="41" t="str">
        <f>DilProje1Veri!V42</f>
        <v xml:space="preserve"> </v>
      </c>
      <c r="S54" s="41" t="str">
        <f>DilProje1Veri!W42</f>
        <v xml:space="preserve"> </v>
      </c>
      <c r="T54" s="41" t="str">
        <f>DilProje1Veri!Y42</f>
        <v xml:space="preserve"> </v>
      </c>
      <c r="U54" s="41" t="str">
        <f>DilProje1Veri!Z42</f>
        <v xml:space="preserve"> </v>
      </c>
      <c r="V54" s="41" t="str">
        <f>DilProje1Veri!AA42</f>
        <v xml:space="preserve"> </v>
      </c>
      <c r="W54" s="41" t="str">
        <f>DilProje1Veri!AB42</f>
        <v xml:space="preserve"> </v>
      </c>
      <c r="X54" s="41" t="str">
        <f>DilProje1Veri!AC42</f>
        <v xml:space="preserve"> </v>
      </c>
      <c r="Y54" s="40">
        <f>YDKEokul!AH79</f>
        <v>0</v>
      </c>
      <c r="Z54" s="34"/>
      <c r="AA54" s="34"/>
      <c r="AB54" s="34"/>
      <c r="AC54" s="34"/>
      <c r="AD54" s="34"/>
      <c r="AE54" s="34"/>
      <c r="AF54" s="34"/>
      <c r="AG54" s="34"/>
      <c r="AH54" s="34"/>
      <c r="AI54" s="34"/>
      <c r="AJ54" s="34"/>
      <c r="AK54" s="34"/>
    </row>
    <row r="55" spans="1:37" s="38" customFormat="1" ht="12" customHeight="1" x14ac:dyDescent="0.3">
      <c r="A55" s="34"/>
      <c r="B55" s="35">
        <v>39</v>
      </c>
      <c r="C55" s="43">
        <f>YDKEokul!B81</f>
        <v>0</v>
      </c>
      <c r="D55" s="43">
        <f>YDKEokul!C81</f>
        <v>0</v>
      </c>
      <c r="E55" s="37" t="str">
        <f>DilProje1Veri!H43</f>
        <v xml:space="preserve"> </v>
      </c>
      <c r="F55" s="37" t="str">
        <f>DilProje1Veri!I43</f>
        <v xml:space="preserve"> </v>
      </c>
      <c r="G55" s="37" t="str">
        <f>DilProje1Veri!J43</f>
        <v xml:space="preserve"> </v>
      </c>
      <c r="H55" s="37" t="str">
        <f>DilProje1Veri!K43</f>
        <v xml:space="preserve"> </v>
      </c>
      <c r="I55" s="37" t="str">
        <f>DilProje1Veri!L43</f>
        <v xml:space="preserve"> </v>
      </c>
      <c r="J55" s="37" t="str">
        <f>DilProje1Veri!N43</f>
        <v xml:space="preserve"> </v>
      </c>
      <c r="K55" s="37" t="str">
        <f>DilProje1Veri!O43</f>
        <v xml:space="preserve"> </v>
      </c>
      <c r="L55" s="37" t="str">
        <f>DilProje1Veri!P43</f>
        <v xml:space="preserve"> </v>
      </c>
      <c r="M55" s="37" t="str">
        <f>DilProje1Veri!Q43</f>
        <v xml:space="preserve"> </v>
      </c>
      <c r="N55" s="37" t="str">
        <f>DilProje1Veri!R43</f>
        <v xml:space="preserve"> </v>
      </c>
      <c r="O55" s="37" t="str">
        <f>DilProje1Veri!S43</f>
        <v xml:space="preserve"> </v>
      </c>
      <c r="P55" s="37" t="str">
        <f>DilProje1Veri!T43</f>
        <v xml:space="preserve"> </v>
      </c>
      <c r="Q55" s="37" t="str">
        <f>DilProje1Veri!U43</f>
        <v xml:space="preserve"> </v>
      </c>
      <c r="R55" s="37" t="str">
        <f>DilProje1Veri!V43</f>
        <v xml:space="preserve"> </v>
      </c>
      <c r="S55" s="37" t="str">
        <f>DilProje1Veri!W43</f>
        <v xml:space="preserve"> </v>
      </c>
      <c r="T55" s="37" t="str">
        <f>DilProje1Veri!Y43</f>
        <v xml:space="preserve"> </v>
      </c>
      <c r="U55" s="37" t="str">
        <f>DilProje1Veri!Z43</f>
        <v xml:space="preserve"> </v>
      </c>
      <c r="V55" s="37" t="str">
        <f>DilProje1Veri!AA43</f>
        <v xml:space="preserve"> </v>
      </c>
      <c r="W55" s="37" t="str">
        <f>DilProje1Veri!AB43</f>
        <v xml:space="preserve"> </v>
      </c>
      <c r="X55" s="37" t="str">
        <f>DilProje1Veri!AC43</f>
        <v xml:space="preserve"> </v>
      </c>
      <c r="Y55" s="36">
        <f>YDKEokul!AH81</f>
        <v>0</v>
      </c>
      <c r="Z55" s="34"/>
      <c r="AA55" s="34"/>
      <c r="AB55" s="34"/>
      <c r="AC55" s="34"/>
      <c r="AD55" s="34"/>
      <c r="AE55" s="34"/>
      <c r="AF55" s="34"/>
      <c r="AG55" s="34"/>
      <c r="AH55" s="34"/>
      <c r="AI55" s="34"/>
      <c r="AJ55" s="34"/>
      <c r="AK55" s="34"/>
    </row>
    <row r="56" spans="1:37" s="38" customFormat="1" ht="12" customHeight="1" x14ac:dyDescent="0.3">
      <c r="A56" s="34"/>
      <c r="B56" s="39">
        <v>40</v>
      </c>
      <c r="C56" s="44">
        <f>YDKEokul!B83</f>
        <v>0</v>
      </c>
      <c r="D56" s="44">
        <f>YDKEokul!C83</f>
        <v>0</v>
      </c>
      <c r="E56" s="41" t="str">
        <f>DilProje1Veri!H44</f>
        <v xml:space="preserve"> </v>
      </c>
      <c r="F56" s="41" t="str">
        <f>DilProje1Veri!I44</f>
        <v xml:space="preserve"> </v>
      </c>
      <c r="G56" s="41" t="str">
        <f>DilProje1Veri!J44</f>
        <v xml:space="preserve"> </v>
      </c>
      <c r="H56" s="41" t="str">
        <f>DilProje1Veri!K44</f>
        <v xml:space="preserve"> </v>
      </c>
      <c r="I56" s="41" t="str">
        <f>DilProje1Veri!L44</f>
        <v xml:space="preserve"> </v>
      </c>
      <c r="J56" s="41" t="str">
        <f>DilProje1Veri!N44</f>
        <v xml:space="preserve"> </v>
      </c>
      <c r="K56" s="41" t="str">
        <f>DilProje1Veri!O44</f>
        <v xml:space="preserve"> </v>
      </c>
      <c r="L56" s="41" t="str">
        <f>DilProje1Veri!P44</f>
        <v xml:space="preserve"> </v>
      </c>
      <c r="M56" s="41" t="str">
        <f>DilProje1Veri!Q44</f>
        <v xml:space="preserve"> </v>
      </c>
      <c r="N56" s="41" t="str">
        <f>DilProje1Veri!R44</f>
        <v xml:space="preserve"> </v>
      </c>
      <c r="O56" s="41" t="str">
        <f>DilProje1Veri!S44</f>
        <v xml:space="preserve"> </v>
      </c>
      <c r="P56" s="41" t="str">
        <f>DilProje1Veri!T44</f>
        <v xml:space="preserve"> </v>
      </c>
      <c r="Q56" s="41" t="str">
        <f>DilProje1Veri!U44</f>
        <v xml:space="preserve"> </v>
      </c>
      <c r="R56" s="41" t="str">
        <f>DilProje1Veri!V44</f>
        <v xml:space="preserve"> </v>
      </c>
      <c r="S56" s="41" t="str">
        <f>DilProje1Veri!W44</f>
        <v xml:space="preserve"> </v>
      </c>
      <c r="T56" s="41" t="str">
        <f>DilProje1Veri!Y44</f>
        <v xml:space="preserve"> </v>
      </c>
      <c r="U56" s="41" t="str">
        <f>DilProje1Veri!Z44</f>
        <v xml:space="preserve"> </v>
      </c>
      <c r="V56" s="41" t="str">
        <f>DilProje1Veri!AA44</f>
        <v xml:space="preserve"> </v>
      </c>
      <c r="W56" s="41" t="str">
        <f>DilProje1Veri!AB44</f>
        <v xml:space="preserve"> </v>
      </c>
      <c r="X56" s="41" t="str">
        <f>DilProje1Veri!AC44</f>
        <v xml:space="preserve"> </v>
      </c>
      <c r="Y56" s="40">
        <f>YDKEokul!AH83</f>
        <v>0</v>
      </c>
      <c r="Z56" s="34"/>
      <c r="AA56" s="34"/>
      <c r="AB56" s="34"/>
      <c r="AC56" s="34"/>
      <c r="AD56" s="34"/>
      <c r="AE56" s="34"/>
      <c r="AF56" s="34"/>
      <c r="AG56" s="34"/>
      <c r="AH56" s="34"/>
      <c r="AI56" s="34"/>
      <c r="AJ56" s="34"/>
      <c r="AK56" s="34"/>
    </row>
    <row r="57" spans="1:37" s="38" customFormat="1" ht="12" customHeight="1" x14ac:dyDescent="0.3">
      <c r="A57" s="34"/>
      <c r="B57" s="35">
        <v>41</v>
      </c>
      <c r="C57" s="43">
        <f>YDKEokul!B85</f>
        <v>0</v>
      </c>
      <c r="D57" s="43">
        <f>YDKEokul!C85</f>
        <v>0</v>
      </c>
      <c r="E57" s="37" t="str">
        <f>DilProje1Veri!H45</f>
        <v xml:space="preserve"> </v>
      </c>
      <c r="F57" s="37" t="str">
        <f>DilProje1Veri!I45</f>
        <v xml:space="preserve"> </v>
      </c>
      <c r="G57" s="37" t="str">
        <f>DilProje1Veri!J45</f>
        <v xml:space="preserve"> </v>
      </c>
      <c r="H57" s="37" t="str">
        <f>DilProje1Veri!K45</f>
        <v xml:space="preserve"> </v>
      </c>
      <c r="I57" s="37" t="str">
        <f>DilProje1Veri!L45</f>
        <v xml:space="preserve"> </v>
      </c>
      <c r="J57" s="37" t="str">
        <f>DilProje1Veri!N45</f>
        <v xml:space="preserve"> </v>
      </c>
      <c r="K57" s="37" t="str">
        <f>DilProje1Veri!O45</f>
        <v xml:space="preserve"> </v>
      </c>
      <c r="L57" s="37" t="str">
        <f>DilProje1Veri!P45</f>
        <v xml:space="preserve"> </v>
      </c>
      <c r="M57" s="37" t="str">
        <f>DilProje1Veri!Q45</f>
        <v xml:space="preserve"> </v>
      </c>
      <c r="N57" s="37" t="str">
        <f>DilProje1Veri!R45</f>
        <v xml:space="preserve"> </v>
      </c>
      <c r="O57" s="37" t="str">
        <f>DilProje1Veri!S45</f>
        <v xml:space="preserve"> </v>
      </c>
      <c r="P57" s="37" t="str">
        <f>DilProje1Veri!T45</f>
        <v xml:space="preserve"> </v>
      </c>
      <c r="Q57" s="37" t="str">
        <f>DilProje1Veri!U45</f>
        <v xml:space="preserve"> </v>
      </c>
      <c r="R57" s="37" t="str">
        <f>DilProje1Veri!V45</f>
        <v xml:space="preserve"> </v>
      </c>
      <c r="S57" s="37" t="str">
        <f>DilProje1Veri!W45</f>
        <v xml:space="preserve"> </v>
      </c>
      <c r="T57" s="37" t="str">
        <f>DilProje1Veri!Y45</f>
        <v xml:space="preserve"> </v>
      </c>
      <c r="U57" s="37" t="str">
        <f>DilProje1Veri!Z45</f>
        <v xml:space="preserve"> </v>
      </c>
      <c r="V57" s="37" t="str">
        <f>DilProje1Veri!AA45</f>
        <v xml:space="preserve"> </v>
      </c>
      <c r="W57" s="37" t="str">
        <f>DilProje1Veri!AB45</f>
        <v xml:space="preserve"> </v>
      </c>
      <c r="X57" s="37" t="str">
        <f>DilProje1Veri!AC45</f>
        <v xml:space="preserve"> </v>
      </c>
      <c r="Y57" s="36">
        <f>YDKEokul!AH85</f>
        <v>0</v>
      </c>
      <c r="Z57" s="34"/>
      <c r="AA57" s="34"/>
      <c r="AB57" s="34"/>
      <c r="AC57" s="34"/>
      <c r="AD57" s="34"/>
      <c r="AE57" s="34"/>
      <c r="AF57" s="34"/>
      <c r="AG57" s="34"/>
      <c r="AH57" s="34"/>
      <c r="AI57" s="34"/>
      <c r="AJ57" s="34"/>
      <c r="AK57" s="34"/>
    </row>
    <row r="58" spans="1:37" s="38" customFormat="1" ht="12" customHeight="1" x14ac:dyDescent="0.3">
      <c r="A58" s="34"/>
      <c r="B58" s="39">
        <v>42</v>
      </c>
      <c r="C58" s="44">
        <f>YDKEokul!B87</f>
        <v>0</v>
      </c>
      <c r="D58" s="44">
        <f>YDKEokul!C87</f>
        <v>0</v>
      </c>
      <c r="E58" s="41" t="str">
        <f>DilProje1Veri!H46</f>
        <v xml:space="preserve"> </v>
      </c>
      <c r="F58" s="41" t="str">
        <f>DilProje1Veri!I46</f>
        <v xml:space="preserve"> </v>
      </c>
      <c r="G58" s="41" t="str">
        <f>DilProje1Veri!J46</f>
        <v xml:space="preserve"> </v>
      </c>
      <c r="H58" s="41" t="str">
        <f>DilProje1Veri!K46</f>
        <v xml:space="preserve"> </v>
      </c>
      <c r="I58" s="41" t="str">
        <f>DilProje1Veri!L46</f>
        <v xml:space="preserve"> </v>
      </c>
      <c r="J58" s="41" t="str">
        <f>DilProje1Veri!N46</f>
        <v xml:space="preserve"> </v>
      </c>
      <c r="K58" s="41" t="str">
        <f>DilProje1Veri!O46</f>
        <v xml:space="preserve"> </v>
      </c>
      <c r="L58" s="41" t="str">
        <f>DilProje1Veri!P46</f>
        <v xml:space="preserve"> </v>
      </c>
      <c r="M58" s="41" t="str">
        <f>DilProje1Veri!Q46</f>
        <v xml:space="preserve"> </v>
      </c>
      <c r="N58" s="41" t="str">
        <f>DilProje1Veri!R46</f>
        <v xml:space="preserve"> </v>
      </c>
      <c r="O58" s="41" t="str">
        <f>DilProje1Veri!S46</f>
        <v xml:space="preserve"> </v>
      </c>
      <c r="P58" s="41" t="str">
        <f>DilProje1Veri!T46</f>
        <v xml:space="preserve"> </v>
      </c>
      <c r="Q58" s="41" t="str">
        <f>DilProje1Veri!U46</f>
        <v xml:space="preserve"> </v>
      </c>
      <c r="R58" s="41" t="str">
        <f>DilProje1Veri!V46</f>
        <v xml:space="preserve"> </v>
      </c>
      <c r="S58" s="41" t="str">
        <f>DilProje1Veri!W46</f>
        <v xml:space="preserve"> </v>
      </c>
      <c r="T58" s="41" t="str">
        <f>DilProje1Veri!Y46</f>
        <v xml:space="preserve"> </v>
      </c>
      <c r="U58" s="41" t="str">
        <f>DilProje1Veri!Z46</f>
        <v xml:space="preserve"> </v>
      </c>
      <c r="V58" s="41" t="str">
        <f>DilProje1Veri!AA46</f>
        <v xml:space="preserve"> </v>
      </c>
      <c r="W58" s="41" t="str">
        <f>DilProje1Veri!AB46</f>
        <v xml:space="preserve"> </v>
      </c>
      <c r="X58" s="41" t="str">
        <f>DilProje1Veri!AC46</f>
        <v xml:space="preserve"> </v>
      </c>
      <c r="Y58" s="40">
        <f>YDKEokul!AH87</f>
        <v>0</v>
      </c>
      <c r="Z58" s="34"/>
      <c r="AA58" s="34"/>
      <c r="AB58" s="34"/>
      <c r="AC58" s="34"/>
      <c r="AD58" s="34"/>
      <c r="AE58" s="34"/>
      <c r="AF58" s="34"/>
      <c r="AG58" s="34"/>
      <c r="AH58" s="34"/>
      <c r="AI58" s="34"/>
      <c r="AJ58" s="34"/>
      <c r="AK58" s="34"/>
    </row>
    <row r="59" spans="1:37" s="38" customFormat="1" ht="12" customHeight="1" x14ac:dyDescent="0.3">
      <c r="A59" s="34"/>
      <c r="B59" s="35">
        <v>43</v>
      </c>
      <c r="C59" s="43">
        <f>YDKEokul!B89</f>
        <v>0</v>
      </c>
      <c r="D59" s="43">
        <f>YDKEokul!C89</f>
        <v>0</v>
      </c>
      <c r="E59" s="37" t="str">
        <f>DilProje1Veri!H47</f>
        <v xml:space="preserve"> </v>
      </c>
      <c r="F59" s="37" t="str">
        <f>DilProje1Veri!I47</f>
        <v xml:space="preserve"> </v>
      </c>
      <c r="G59" s="37" t="str">
        <f>DilProje1Veri!J47</f>
        <v xml:space="preserve"> </v>
      </c>
      <c r="H59" s="37" t="str">
        <f>DilProje1Veri!K47</f>
        <v xml:space="preserve"> </v>
      </c>
      <c r="I59" s="37" t="str">
        <f>DilProje1Veri!L47</f>
        <v xml:space="preserve"> </v>
      </c>
      <c r="J59" s="37" t="str">
        <f>DilProje1Veri!N47</f>
        <v xml:space="preserve"> </v>
      </c>
      <c r="K59" s="37" t="str">
        <f>DilProje1Veri!O47</f>
        <v xml:space="preserve"> </v>
      </c>
      <c r="L59" s="37" t="str">
        <f>DilProje1Veri!P47</f>
        <v xml:space="preserve"> </v>
      </c>
      <c r="M59" s="37" t="str">
        <f>DilProje1Veri!Q47</f>
        <v xml:space="preserve"> </v>
      </c>
      <c r="N59" s="37" t="str">
        <f>DilProje1Veri!R47</f>
        <v xml:space="preserve"> </v>
      </c>
      <c r="O59" s="37" t="str">
        <f>DilProje1Veri!S47</f>
        <v xml:space="preserve"> </v>
      </c>
      <c r="P59" s="37" t="str">
        <f>DilProje1Veri!T47</f>
        <v xml:space="preserve"> </v>
      </c>
      <c r="Q59" s="37" t="str">
        <f>DilProje1Veri!U47</f>
        <v xml:space="preserve"> </v>
      </c>
      <c r="R59" s="37" t="str">
        <f>DilProje1Veri!V47</f>
        <v xml:space="preserve"> </v>
      </c>
      <c r="S59" s="37" t="str">
        <f>DilProje1Veri!W47</f>
        <v xml:space="preserve"> </v>
      </c>
      <c r="T59" s="37" t="str">
        <f>DilProje1Veri!Y47</f>
        <v xml:space="preserve"> </v>
      </c>
      <c r="U59" s="37" t="str">
        <f>DilProje1Veri!Z47</f>
        <v xml:space="preserve"> </v>
      </c>
      <c r="V59" s="37" t="str">
        <f>DilProje1Veri!AA47</f>
        <v xml:space="preserve"> </v>
      </c>
      <c r="W59" s="37" t="str">
        <f>DilProje1Veri!AB47</f>
        <v xml:space="preserve"> </v>
      </c>
      <c r="X59" s="37" t="str">
        <f>DilProje1Veri!AC47</f>
        <v xml:space="preserve"> </v>
      </c>
      <c r="Y59" s="36">
        <f>YDKEokul!AH89</f>
        <v>0</v>
      </c>
      <c r="Z59" s="34"/>
      <c r="AA59" s="34"/>
      <c r="AB59" s="34"/>
      <c r="AC59" s="34"/>
      <c r="AD59" s="34"/>
      <c r="AE59" s="34"/>
      <c r="AF59" s="34"/>
      <c r="AG59" s="34"/>
      <c r="AH59" s="34"/>
      <c r="AI59" s="34"/>
      <c r="AJ59" s="34"/>
      <c r="AK59" s="34"/>
    </row>
    <row r="60" spans="1:37" s="38" customFormat="1" ht="12" customHeight="1" x14ac:dyDescent="0.3">
      <c r="A60" s="34"/>
      <c r="B60" s="39">
        <v>44</v>
      </c>
      <c r="C60" s="44">
        <f>YDKEokul!B91</f>
        <v>0</v>
      </c>
      <c r="D60" s="44">
        <f>YDKEokul!C91</f>
        <v>0</v>
      </c>
      <c r="E60" s="41" t="str">
        <f>DilProje1Veri!H48</f>
        <v xml:space="preserve"> </v>
      </c>
      <c r="F60" s="41" t="str">
        <f>DilProje1Veri!I48</f>
        <v xml:space="preserve"> </v>
      </c>
      <c r="G60" s="41" t="str">
        <f>DilProje1Veri!J48</f>
        <v xml:space="preserve"> </v>
      </c>
      <c r="H60" s="41" t="str">
        <f>DilProje1Veri!K48</f>
        <v xml:space="preserve"> </v>
      </c>
      <c r="I60" s="41" t="str">
        <f>DilProje1Veri!L48</f>
        <v xml:space="preserve"> </v>
      </c>
      <c r="J60" s="41" t="str">
        <f>DilProje1Veri!N48</f>
        <v xml:space="preserve"> </v>
      </c>
      <c r="K60" s="41" t="str">
        <f>DilProje1Veri!O48</f>
        <v xml:space="preserve"> </v>
      </c>
      <c r="L60" s="41" t="str">
        <f>DilProje1Veri!P48</f>
        <v xml:space="preserve"> </v>
      </c>
      <c r="M60" s="41" t="str">
        <f>DilProje1Veri!Q48</f>
        <v xml:space="preserve"> </v>
      </c>
      <c r="N60" s="41" t="str">
        <f>DilProje1Veri!R48</f>
        <v xml:space="preserve"> </v>
      </c>
      <c r="O60" s="41" t="str">
        <f>DilProje1Veri!S48</f>
        <v xml:space="preserve"> </v>
      </c>
      <c r="P60" s="41" t="str">
        <f>DilProje1Veri!T48</f>
        <v xml:space="preserve"> </v>
      </c>
      <c r="Q60" s="41" t="str">
        <f>DilProje1Veri!U48</f>
        <v xml:space="preserve"> </v>
      </c>
      <c r="R60" s="41" t="str">
        <f>DilProje1Veri!V48</f>
        <v xml:space="preserve"> </v>
      </c>
      <c r="S60" s="41" t="str">
        <f>DilProje1Veri!W48</f>
        <v xml:space="preserve"> </v>
      </c>
      <c r="T60" s="41" t="str">
        <f>DilProje1Veri!Y48</f>
        <v xml:space="preserve"> </v>
      </c>
      <c r="U60" s="41" t="str">
        <f>DilProje1Veri!Z48</f>
        <v xml:space="preserve"> </v>
      </c>
      <c r="V60" s="41" t="str">
        <f>DilProje1Veri!AA48</f>
        <v xml:space="preserve"> </v>
      </c>
      <c r="W60" s="41" t="str">
        <f>DilProje1Veri!AB48</f>
        <v xml:space="preserve"> </v>
      </c>
      <c r="X60" s="41" t="str">
        <f>DilProje1Veri!AC48</f>
        <v xml:space="preserve"> </v>
      </c>
      <c r="Y60" s="40">
        <f>YDKEokul!AH91</f>
        <v>0</v>
      </c>
      <c r="Z60" s="34"/>
      <c r="AA60" s="34"/>
      <c r="AB60" s="34"/>
      <c r="AC60" s="34"/>
      <c r="AD60" s="34"/>
      <c r="AE60" s="34"/>
      <c r="AF60" s="34"/>
      <c r="AG60" s="34"/>
      <c r="AH60" s="34"/>
      <c r="AI60" s="34"/>
      <c r="AJ60" s="34"/>
      <c r="AK60" s="34"/>
    </row>
    <row r="61" spans="1:37" s="38" customFormat="1" ht="12" customHeight="1" x14ac:dyDescent="0.3">
      <c r="A61" s="34"/>
      <c r="B61" s="35">
        <v>45</v>
      </c>
      <c r="C61" s="43">
        <f>YDKEokul!B93</f>
        <v>0</v>
      </c>
      <c r="D61" s="43">
        <f>YDKEokul!C93</f>
        <v>0</v>
      </c>
      <c r="E61" s="37" t="str">
        <f>DilProje1Veri!H49</f>
        <v xml:space="preserve"> </v>
      </c>
      <c r="F61" s="37" t="str">
        <f>DilProje1Veri!I49</f>
        <v xml:space="preserve"> </v>
      </c>
      <c r="G61" s="37" t="str">
        <f>DilProje1Veri!J49</f>
        <v xml:space="preserve"> </v>
      </c>
      <c r="H61" s="37" t="str">
        <f>DilProje1Veri!K49</f>
        <v xml:space="preserve"> </v>
      </c>
      <c r="I61" s="37" t="str">
        <f>DilProje1Veri!L49</f>
        <v xml:space="preserve"> </v>
      </c>
      <c r="J61" s="37" t="str">
        <f>DilProje1Veri!N49</f>
        <v xml:space="preserve"> </v>
      </c>
      <c r="K61" s="37" t="str">
        <f>DilProje1Veri!O49</f>
        <v xml:space="preserve"> </v>
      </c>
      <c r="L61" s="37" t="str">
        <f>DilProje1Veri!P49</f>
        <v xml:space="preserve"> </v>
      </c>
      <c r="M61" s="37" t="str">
        <f>DilProje1Veri!Q49</f>
        <v xml:space="preserve"> </v>
      </c>
      <c r="N61" s="37" t="str">
        <f>DilProje1Veri!R49</f>
        <v xml:space="preserve"> </v>
      </c>
      <c r="O61" s="37" t="str">
        <f>DilProje1Veri!S49</f>
        <v xml:space="preserve"> </v>
      </c>
      <c r="P61" s="37" t="str">
        <f>DilProje1Veri!T49</f>
        <v xml:space="preserve"> </v>
      </c>
      <c r="Q61" s="37" t="str">
        <f>DilProje1Veri!U49</f>
        <v xml:space="preserve"> </v>
      </c>
      <c r="R61" s="37" t="str">
        <f>DilProje1Veri!V49</f>
        <v xml:space="preserve"> </v>
      </c>
      <c r="S61" s="37" t="str">
        <f>DilProje1Veri!W49</f>
        <v xml:space="preserve"> </v>
      </c>
      <c r="T61" s="37" t="str">
        <f>DilProje1Veri!Y49</f>
        <v xml:space="preserve"> </v>
      </c>
      <c r="U61" s="37" t="str">
        <f>DilProje1Veri!Z49</f>
        <v xml:space="preserve"> </v>
      </c>
      <c r="V61" s="37" t="str">
        <f>DilProje1Veri!AA49</f>
        <v xml:space="preserve"> </v>
      </c>
      <c r="W61" s="37" t="str">
        <f>DilProje1Veri!AB49</f>
        <v xml:space="preserve"> </v>
      </c>
      <c r="X61" s="37" t="str">
        <f>DilProje1Veri!AC49</f>
        <v xml:space="preserve"> </v>
      </c>
      <c r="Y61" s="36">
        <f>YDKEokul!AH93</f>
        <v>0</v>
      </c>
      <c r="Z61" s="34"/>
      <c r="AA61" s="34"/>
      <c r="AB61" s="34"/>
      <c r="AC61" s="34"/>
      <c r="AD61" s="34"/>
      <c r="AE61" s="34"/>
      <c r="AF61" s="34"/>
      <c r="AG61" s="34"/>
      <c r="AH61" s="34"/>
      <c r="AI61" s="34"/>
      <c r="AJ61" s="34"/>
      <c r="AK61" s="34"/>
    </row>
    <row r="62" spans="1:37" s="38" customFormat="1" ht="12" customHeight="1" x14ac:dyDescent="0.3">
      <c r="A62" s="34"/>
      <c r="B62" s="39">
        <v>46</v>
      </c>
      <c r="C62" s="44">
        <f>YDKEokul!B95</f>
        <v>0</v>
      </c>
      <c r="D62" s="44">
        <f>YDKEokul!C95</f>
        <v>0</v>
      </c>
      <c r="E62" s="41" t="str">
        <f>DilProje1Veri!H50</f>
        <v xml:space="preserve"> </v>
      </c>
      <c r="F62" s="41" t="str">
        <f>DilProje1Veri!I50</f>
        <v xml:space="preserve"> </v>
      </c>
      <c r="G62" s="41" t="str">
        <f>DilProje1Veri!J50</f>
        <v xml:space="preserve"> </v>
      </c>
      <c r="H62" s="41" t="str">
        <f>DilProje1Veri!K50</f>
        <v xml:space="preserve"> </v>
      </c>
      <c r="I62" s="41" t="str">
        <f>DilProje1Veri!L50</f>
        <v xml:space="preserve"> </v>
      </c>
      <c r="J62" s="41" t="str">
        <f>DilProje1Veri!N50</f>
        <v xml:space="preserve"> </v>
      </c>
      <c r="K62" s="41" t="str">
        <f>DilProje1Veri!O50</f>
        <v xml:space="preserve"> </v>
      </c>
      <c r="L62" s="41" t="str">
        <f>DilProje1Veri!P50</f>
        <v xml:space="preserve"> </v>
      </c>
      <c r="M62" s="41" t="str">
        <f>DilProje1Veri!Q50</f>
        <v xml:space="preserve"> </v>
      </c>
      <c r="N62" s="41" t="str">
        <f>DilProje1Veri!R50</f>
        <v xml:space="preserve"> </v>
      </c>
      <c r="O62" s="41" t="str">
        <f>DilProje1Veri!S50</f>
        <v xml:space="preserve"> </v>
      </c>
      <c r="P62" s="41" t="str">
        <f>DilProje1Veri!T50</f>
        <v xml:space="preserve"> </v>
      </c>
      <c r="Q62" s="41" t="str">
        <f>DilProje1Veri!U50</f>
        <v xml:space="preserve"> </v>
      </c>
      <c r="R62" s="41" t="str">
        <f>DilProje1Veri!V50</f>
        <v xml:space="preserve"> </v>
      </c>
      <c r="S62" s="41" t="str">
        <f>DilProje1Veri!W50</f>
        <v xml:space="preserve"> </v>
      </c>
      <c r="T62" s="41" t="str">
        <f>DilProje1Veri!Y50</f>
        <v xml:space="preserve"> </v>
      </c>
      <c r="U62" s="41" t="str">
        <f>DilProje1Veri!Z50</f>
        <v xml:space="preserve"> </v>
      </c>
      <c r="V62" s="41" t="str">
        <f>DilProje1Veri!AA50</f>
        <v xml:space="preserve"> </v>
      </c>
      <c r="W62" s="41" t="str">
        <f>DilProje1Veri!AB50</f>
        <v xml:space="preserve"> </v>
      </c>
      <c r="X62" s="41" t="str">
        <f>DilProje1Veri!AC50</f>
        <v xml:space="preserve"> </v>
      </c>
      <c r="Y62" s="40">
        <f>YDKEokul!AH95</f>
        <v>0</v>
      </c>
      <c r="Z62" s="34"/>
      <c r="AA62" s="34"/>
      <c r="AB62" s="34"/>
      <c r="AC62" s="34"/>
      <c r="AD62" s="34"/>
      <c r="AE62" s="34"/>
      <c r="AF62" s="34"/>
      <c r="AG62" s="34"/>
      <c r="AH62" s="34"/>
      <c r="AI62" s="34"/>
      <c r="AJ62" s="34"/>
      <c r="AK62" s="34"/>
    </row>
    <row r="63" spans="1:37" s="38" customFormat="1" ht="12" customHeight="1" x14ac:dyDescent="0.3">
      <c r="A63" s="34"/>
      <c r="B63" s="35">
        <v>47</v>
      </c>
      <c r="C63" s="43">
        <f>YDKEokul!B97</f>
        <v>0</v>
      </c>
      <c r="D63" s="43">
        <f>YDKEokul!C97</f>
        <v>0</v>
      </c>
      <c r="E63" s="37" t="str">
        <f>DilProje1Veri!H51</f>
        <v xml:space="preserve"> </v>
      </c>
      <c r="F63" s="37" t="str">
        <f>DilProje1Veri!I51</f>
        <v xml:space="preserve"> </v>
      </c>
      <c r="G63" s="37" t="str">
        <f>DilProje1Veri!J51</f>
        <v xml:space="preserve"> </v>
      </c>
      <c r="H63" s="37" t="str">
        <f>DilProje1Veri!K51</f>
        <v xml:space="preserve"> </v>
      </c>
      <c r="I63" s="37" t="str">
        <f>DilProje1Veri!L51</f>
        <v xml:space="preserve"> </v>
      </c>
      <c r="J63" s="37" t="str">
        <f>DilProje1Veri!N51</f>
        <v xml:space="preserve"> </v>
      </c>
      <c r="K63" s="37" t="str">
        <f>DilProje1Veri!O51</f>
        <v xml:space="preserve"> </v>
      </c>
      <c r="L63" s="37" t="str">
        <f>DilProje1Veri!P51</f>
        <v xml:space="preserve"> </v>
      </c>
      <c r="M63" s="37" t="str">
        <f>DilProje1Veri!Q51</f>
        <v xml:space="preserve"> </v>
      </c>
      <c r="N63" s="37" t="str">
        <f>DilProje1Veri!R51</f>
        <v xml:space="preserve"> </v>
      </c>
      <c r="O63" s="37" t="str">
        <f>DilProje1Veri!S51</f>
        <v xml:space="preserve"> </v>
      </c>
      <c r="P63" s="37" t="str">
        <f>DilProje1Veri!T51</f>
        <v xml:space="preserve"> </v>
      </c>
      <c r="Q63" s="37" t="str">
        <f>DilProje1Veri!U51</f>
        <v xml:space="preserve"> </v>
      </c>
      <c r="R63" s="37" t="str">
        <f>DilProje1Veri!V51</f>
        <v xml:space="preserve"> </v>
      </c>
      <c r="S63" s="37" t="str">
        <f>DilProje1Veri!W51</f>
        <v xml:space="preserve"> </v>
      </c>
      <c r="T63" s="37" t="str">
        <f>DilProje1Veri!Y51</f>
        <v xml:space="preserve"> </v>
      </c>
      <c r="U63" s="37" t="str">
        <f>DilProje1Veri!Z51</f>
        <v xml:space="preserve"> </v>
      </c>
      <c r="V63" s="37" t="str">
        <f>DilProje1Veri!AA51</f>
        <v xml:space="preserve"> </v>
      </c>
      <c r="W63" s="37" t="str">
        <f>DilProje1Veri!AB51</f>
        <v xml:space="preserve"> </v>
      </c>
      <c r="X63" s="37" t="str">
        <f>DilProje1Veri!AC51</f>
        <v xml:space="preserve"> </v>
      </c>
      <c r="Y63" s="36">
        <f>YDKEokul!AH97</f>
        <v>0</v>
      </c>
      <c r="Z63" s="34"/>
      <c r="AA63" s="34"/>
      <c r="AB63" s="34"/>
      <c r="AC63" s="34"/>
      <c r="AD63" s="34"/>
      <c r="AE63" s="34"/>
      <c r="AF63" s="34"/>
      <c r="AG63" s="34"/>
      <c r="AH63" s="34"/>
      <c r="AI63" s="34"/>
      <c r="AJ63" s="34"/>
      <c r="AK63" s="34"/>
    </row>
    <row r="64" spans="1:37" s="38" customFormat="1" ht="12" customHeight="1" x14ac:dyDescent="0.3">
      <c r="A64" s="34"/>
      <c r="B64" s="39">
        <v>48</v>
      </c>
      <c r="C64" s="44">
        <f>YDKEokul!B99</f>
        <v>0</v>
      </c>
      <c r="D64" s="44">
        <f>YDKEokul!C99</f>
        <v>0</v>
      </c>
      <c r="E64" s="41" t="str">
        <f>DilProje1Veri!H52</f>
        <v xml:space="preserve"> </v>
      </c>
      <c r="F64" s="41" t="str">
        <f>DilProje1Veri!I52</f>
        <v xml:space="preserve"> </v>
      </c>
      <c r="G64" s="41" t="str">
        <f>DilProje1Veri!J52</f>
        <v xml:space="preserve"> </v>
      </c>
      <c r="H64" s="41" t="str">
        <f>DilProje1Veri!K52</f>
        <v xml:space="preserve"> </v>
      </c>
      <c r="I64" s="41" t="str">
        <f>DilProje1Veri!L52</f>
        <v xml:space="preserve"> </v>
      </c>
      <c r="J64" s="41" t="str">
        <f>DilProje1Veri!N52</f>
        <v xml:space="preserve"> </v>
      </c>
      <c r="K64" s="41" t="str">
        <f>DilProje1Veri!O52</f>
        <v xml:space="preserve"> </v>
      </c>
      <c r="L64" s="41" t="str">
        <f>DilProje1Veri!P52</f>
        <v xml:space="preserve"> </v>
      </c>
      <c r="M64" s="41" t="str">
        <f>DilProje1Veri!Q52</f>
        <v xml:space="preserve"> </v>
      </c>
      <c r="N64" s="41" t="str">
        <f>DilProje1Veri!R52</f>
        <v xml:space="preserve"> </v>
      </c>
      <c r="O64" s="41" t="str">
        <f>DilProje1Veri!S52</f>
        <v xml:space="preserve"> </v>
      </c>
      <c r="P64" s="41" t="str">
        <f>DilProje1Veri!T52</f>
        <v xml:space="preserve"> </v>
      </c>
      <c r="Q64" s="41" t="str">
        <f>DilProje1Veri!U52</f>
        <v xml:space="preserve"> </v>
      </c>
      <c r="R64" s="41" t="str">
        <f>DilProje1Veri!V52</f>
        <v xml:space="preserve"> </v>
      </c>
      <c r="S64" s="41" t="str">
        <f>DilProje1Veri!W52</f>
        <v xml:space="preserve"> </v>
      </c>
      <c r="T64" s="41" t="str">
        <f>DilProje1Veri!Y52</f>
        <v xml:space="preserve"> </v>
      </c>
      <c r="U64" s="41" t="str">
        <f>DilProje1Veri!Z52</f>
        <v xml:space="preserve"> </v>
      </c>
      <c r="V64" s="41" t="str">
        <f>DilProje1Veri!AA52</f>
        <v xml:space="preserve"> </v>
      </c>
      <c r="W64" s="41" t="str">
        <f>DilProje1Veri!AB52</f>
        <v xml:space="preserve"> </v>
      </c>
      <c r="X64" s="41" t="str">
        <f>DilProje1Veri!AC52</f>
        <v xml:space="preserve"> </v>
      </c>
      <c r="Y64" s="40">
        <f>YDKEokul!AH99</f>
        <v>0</v>
      </c>
      <c r="Z64" s="34"/>
      <c r="AA64" s="34"/>
      <c r="AB64" s="34"/>
      <c r="AC64" s="34"/>
      <c r="AD64" s="34"/>
      <c r="AE64" s="34"/>
      <c r="AF64" s="34"/>
      <c r="AG64" s="34"/>
      <c r="AH64" s="34"/>
      <c r="AI64" s="34"/>
      <c r="AJ64" s="34"/>
      <c r="AK64" s="34"/>
    </row>
    <row r="65" spans="1:37" s="38" customFormat="1" ht="12" customHeight="1" x14ac:dyDescent="0.3">
      <c r="A65" s="34"/>
      <c r="B65" s="35">
        <v>49</v>
      </c>
      <c r="C65" s="43">
        <f>YDKEokul!B101</f>
        <v>0</v>
      </c>
      <c r="D65" s="43">
        <f>YDKEokul!C101</f>
        <v>0</v>
      </c>
      <c r="E65" s="37" t="str">
        <f>DilProje1Veri!H53</f>
        <v xml:space="preserve"> </v>
      </c>
      <c r="F65" s="37" t="str">
        <f>DilProje1Veri!I53</f>
        <v xml:space="preserve"> </v>
      </c>
      <c r="G65" s="37" t="str">
        <f>DilProje1Veri!J53</f>
        <v xml:space="preserve"> </v>
      </c>
      <c r="H65" s="37" t="str">
        <f>DilProje1Veri!K53</f>
        <v xml:space="preserve"> </v>
      </c>
      <c r="I65" s="37" t="str">
        <f>DilProje1Veri!L53</f>
        <v xml:space="preserve"> </v>
      </c>
      <c r="J65" s="37" t="str">
        <f>DilProje1Veri!N53</f>
        <v xml:space="preserve"> </v>
      </c>
      <c r="K65" s="37" t="str">
        <f>DilProje1Veri!O53</f>
        <v xml:space="preserve"> </v>
      </c>
      <c r="L65" s="37" t="str">
        <f>DilProje1Veri!P53</f>
        <v xml:space="preserve"> </v>
      </c>
      <c r="M65" s="37" t="str">
        <f>DilProje1Veri!Q53</f>
        <v xml:space="preserve"> </v>
      </c>
      <c r="N65" s="37" t="str">
        <f>DilProje1Veri!R53</f>
        <v xml:space="preserve"> </v>
      </c>
      <c r="O65" s="37" t="str">
        <f>DilProje1Veri!S53</f>
        <v xml:space="preserve"> </v>
      </c>
      <c r="P65" s="37" t="str">
        <f>DilProje1Veri!T53</f>
        <v xml:space="preserve"> </v>
      </c>
      <c r="Q65" s="37" t="str">
        <f>DilProje1Veri!U53</f>
        <v xml:space="preserve"> </v>
      </c>
      <c r="R65" s="37" t="str">
        <f>DilProje1Veri!V53</f>
        <v xml:space="preserve"> </v>
      </c>
      <c r="S65" s="37" t="str">
        <f>DilProje1Veri!W53</f>
        <v xml:space="preserve"> </v>
      </c>
      <c r="T65" s="37" t="str">
        <f>DilProje1Veri!Y53</f>
        <v xml:space="preserve"> </v>
      </c>
      <c r="U65" s="37" t="str">
        <f>DilProje1Veri!Z53</f>
        <v xml:space="preserve"> </v>
      </c>
      <c r="V65" s="37" t="str">
        <f>DilProje1Veri!AA53</f>
        <v xml:space="preserve"> </v>
      </c>
      <c r="W65" s="37" t="str">
        <f>DilProje1Veri!AB53</f>
        <v xml:space="preserve"> </v>
      </c>
      <c r="X65" s="37" t="str">
        <f>DilProje1Veri!AC53</f>
        <v xml:space="preserve"> </v>
      </c>
      <c r="Y65" s="36">
        <f>YDKEokul!AH101</f>
        <v>0</v>
      </c>
      <c r="Z65" s="34"/>
      <c r="AA65" s="34"/>
      <c r="AB65" s="34"/>
      <c r="AC65" s="34"/>
      <c r="AD65" s="34"/>
      <c r="AE65" s="34"/>
      <c r="AF65" s="34"/>
      <c r="AG65" s="34"/>
      <c r="AH65" s="34"/>
      <c r="AI65" s="34"/>
      <c r="AJ65" s="34"/>
      <c r="AK65" s="34"/>
    </row>
    <row r="66" spans="1:37" s="38" customFormat="1" ht="12" customHeight="1" x14ac:dyDescent="0.3">
      <c r="A66" s="34"/>
      <c r="B66" s="39">
        <v>50</v>
      </c>
      <c r="C66" s="44">
        <f>YDKEokul!B103</f>
        <v>0</v>
      </c>
      <c r="D66" s="44">
        <f>YDKEokul!C103</f>
        <v>0</v>
      </c>
      <c r="E66" s="41" t="str">
        <f>DilProje1Veri!H54</f>
        <v xml:space="preserve"> </v>
      </c>
      <c r="F66" s="41" t="str">
        <f>DilProje1Veri!I54</f>
        <v xml:space="preserve"> </v>
      </c>
      <c r="G66" s="41" t="str">
        <f>DilProje1Veri!J54</f>
        <v xml:space="preserve"> </v>
      </c>
      <c r="H66" s="41" t="str">
        <f>DilProje1Veri!K54</f>
        <v xml:space="preserve"> </v>
      </c>
      <c r="I66" s="41" t="str">
        <f>DilProje1Veri!L54</f>
        <v xml:space="preserve"> </v>
      </c>
      <c r="J66" s="41" t="str">
        <f>DilProje1Veri!N54</f>
        <v xml:space="preserve"> </v>
      </c>
      <c r="K66" s="41" t="str">
        <f>DilProje1Veri!O54</f>
        <v xml:space="preserve"> </v>
      </c>
      <c r="L66" s="41" t="str">
        <f>DilProje1Veri!P54</f>
        <v xml:space="preserve"> </v>
      </c>
      <c r="M66" s="41" t="str">
        <f>DilProje1Veri!Q54</f>
        <v xml:space="preserve"> </v>
      </c>
      <c r="N66" s="41" t="str">
        <f>DilProje1Veri!R54</f>
        <v xml:space="preserve"> </v>
      </c>
      <c r="O66" s="41" t="str">
        <f>DilProje1Veri!S54</f>
        <v xml:space="preserve"> </v>
      </c>
      <c r="P66" s="41" t="str">
        <f>DilProje1Veri!T54</f>
        <v xml:space="preserve"> </v>
      </c>
      <c r="Q66" s="41" t="str">
        <f>DilProje1Veri!U54</f>
        <v xml:space="preserve"> </v>
      </c>
      <c r="R66" s="41" t="str">
        <f>DilProje1Veri!V54</f>
        <v xml:space="preserve"> </v>
      </c>
      <c r="S66" s="41" t="str">
        <f>DilProje1Veri!W54</f>
        <v xml:space="preserve"> </v>
      </c>
      <c r="T66" s="41" t="str">
        <f>DilProje1Veri!Y54</f>
        <v xml:space="preserve"> </v>
      </c>
      <c r="U66" s="41" t="str">
        <f>DilProje1Veri!Z54</f>
        <v xml:space="preserve"> </v>
      </c>
      <c r="V66" s="41" t="str">
        <f>DilProje1Veri!AA54</f>
        <v xml:space="preserve"> </v>
      </c>
      <c r="W66" s="41" t="str">
        <f>DilProje1Veri!AB54</f>
        <v xml:space="preserve"> </v>
      </c>
      <c r="X66" s="41" t="str">
        <f>DilProje1Veri!AC54</f>
        <v xml:space="preserve"> </v>
      </c>
      <c r="Y66" s="40">
        <f>YDKEokul!AH103</f>
        <v>0</v>
      </c>
      <c r="Z66" s="34"/>
      <c r="AA66" s="34"/>
      <c r="AB66" s="34"/>
      <c r="AC66" s="34"/>
      <c r="AD66" s="34"/>
      <c r="AE66" s="34"/>
      <c r="AF66" s="34"/>
      <c r="AG66" s="34"/>
      <c r="AH66" s="34"/>
      <c r="AI66" s="34"/>
      <c r="AJ66" s="34"/>
      <c r="AK66" s="34"/>
    </row>
    <row r="67" spans="1:37" s="38" customFormat="1" ht="12" customHeight="1" x14ac:dyDescent="0.3">
      <c r="A67" s="34"/>
      <c r="B67" s="35">
        <v>51</v>
      </c>
      <c r="C67" s="43">
        <f>YDKEokul!B105</f>
        <v>0</v>
      </c>
      <c r="D67" s="43">
        <f>YDKEokul!C105</f>
        <v>0</v>
      </c>
      <c r="E67" s="37" t="str">
        <f>DilProje1Veri!H55</f>
        <v xml:space="preserve"> </v>
      </c>
      <c r="F67" s="37" t="str">
        <f>DilProje1Veri!I55</f>
        <v xml:space="preserve"> </v>
      </c>
      <c r="G67" s="37" t="str">
        <f>DilProje1Veri!J55</f>
        <v xml:space="preserve"> </v>
      </c>
      <c r="H67" s="37" t="str">
        <f>DilProje1Veri!K55</f>
        <v xml:space="preserve"> </v>
      </c>
      <c r="I67" s="37" t="str">
        <f>DilProje1Veri!L55</f>
        <v xml:space="preserve"> </v>
      </c>
      <c r="J67" s="37" t="str">
        <f>DilProje1Veri!N55</f>
        <v xml:space="preserve"> </v>
      </c>
      <c r="K67" s="37" t="str">
        <f>DilProje1Veri!O55</f>
        <v xml:space="preserve"> </v>
      </c>
      <c r="L67" s="37" t="str">
        <f>DilProje1Veri!P55</f>
        <v xml:space="preserve"> </v>
      </c>
      <c r="M67" s="37" t="str">
        <f>DilProje1Veri!Q55</f>
        <v xml:space="preserve"> </v>
      </c>
      <c r="N67" s="37" t="str">
        <f>DilProje1Veri!R55</f>
        <v xml:space="preserve"> </v>
      </c>
      <c r="O67" s="37" t="str">
        <f>DilProje1Veri!S55</f>
        <v xml:space="preserve"> </v>
      </c>
      <c r="P67" s="37" t="str">
        <f>DilProje1Veri!T55</f>
        <v xml:space="preserve"> </v>
      </c>
      <c r="Q67" s="37" t="str">
        <f>DilProje1Veri!U55</f>
        <v xml:space="preserve"> </v>
      </c>
      <c r="R67" s="37" t="str">
        <f>DilProje1Veri!V55</f>
        <v xml:space="preserve"> </v>
      </c>
      <c r="S67" s="37" t="str">
        <f>DilProje1Veri!W55</f>
        <v xml:space="preserve"> </v>
      </c>
      <c r="T67" s="37" t="str">
        <f>DilProje1Veri!Y55</f>
        <v xml:space="preserve"> </v>
      </c>
      <c r="U67" s="37" t="str">
        <f>DilProje1Veri!Z55</f>
        <v xml:space="preserve"> </v>
      </c>
      <c r="V67" s="37" t="str">
        <f>DilProje1Veri!AA55</f>
        <v xml:space="preserve"> </v>
      </c>
      <c r="W67" s="37" t="str">
        <f>DilProje1Veri!AB55</f>
        <v xml:space="preserve"> </v>
      </c>
      <c r="X67" s="37" t="str">
        <f>DilProje1Veri!AC55</f>
        <v xml:space="preserve"> </v>
      </c>
      <c r="Y67" s="36">
        <f>YDKEokul!AH105</f>
        <v>0</v>
      </c>
      <c r="Z67" s="34"/>
      <c r="AA67" s="34"/>
      <c r="AB67" s="34"/>
      <c r="AC67" s="34"/>
      <c r="AD67" s="34"/>
      <c r="AE67" s="34"/>
      <c r="AF67" s="34"/>
      <c r="AG67" s="34"/>
      <c r="AH67" s="34"/>
      <c r="AI67" s="34"/>
      <c r="AJ67" s="34"/>
      <c r="AK67" s="34"/>
    </row>
    <row r="68" spans="1:37" s="38" customFormat="1" ht="12" customHeight="1" x14ac:dyDescent="0.3">
      <c r="A68" s="34"/>
      <c r="B68" s="39">
        <v>52</v>
      </c>
      <c r="C68" s="44">
        <f>YDKEokul!B107</f>
        <v>0</v>
      </c>
      <c r="D68" s="44">
        <f>YDKEokul!C107</f>
        <v>0</v>
      </c>
      <c r="E68" s="41" t="str">
        <f>DilProje1Veri!H56</f>
        <v xml:space="preserve"> </v>
      </c>
      <c r="F68" s="41" t="str">
        <f>DilProje1Veri!I56</f>
        <v xml:space="preserve"> </v>
      </c>
      <c r="G68" s="41" t="str">
        <f>DilProje1Veri!J56</f>
        <v xml:space="preserve"> </v>
      </c>
      <c r="H68" s="41" t="str">
        <f>DilProje1Veri!K56</f>
        <v xml:space="preserve"> </v>
      </c>
      <c r="I68" s="41" t="str">
        <f>DilProje1Veri!L56</f>
        <v xml:space="preserve"> </v>
      </c>
      <c r="J68" s="41" t="str">
        <f>DilProje1Veri!N56</f>
        <v xml:space="preserve"> </v>
      </c>
      <c r="K68" s="41" t="str">
        <f>DilProje1Veri!O56</f>
        <v xml:space="preserve"> </v>
      </c>
      <c r="L68" s="41" t="str">
        <f>DilProje1Veri!P56</f>
        <v xml:space="preserve"> </v>
      </c>
      <c r="M68" s="41" t="str">
        <f>DilProje1Veri!Q56</f>
        <v xml:space="preserve"> </v>
      </c>
      <c r="N68" s="41" t="str">
        <f>DilProje1Veri!R56</f>
        <v xml:space="preserve"> </v>
      </c>
      <c r="O68" s="41" t="str">
        <f>DilProje1Veri!S56</f>
        <v xml:space="preserve"> </v>
      </c>
      <c r="P68" s="41" t="str">
        <f>DilProje1Veri!T56</f>
        <v xml:space="preserve"> </v>
      </c>
      <c r="Q68" s="41" t="str">
        <f>DilProje1Veri!U56</f>
        <v xml:space="preserve"> </v>
      </c>
      <c r="R68" s="41" t="str">
        <f>DilProje1Veri!V56</f>
        <v xml:space="preserve"> </v>
      </c>
      <c r="S68" s="41" t="str">
        <f>DilProje1Veri!W56</f>
        <v xml:space="preserve"> </v>
      </c>
      <c r="T68" s="41" t="str">
        <f>DilProje1Veri!Y56</f>
        <v xml:space="preserve"> </v>
      </c>
      <c r="U68" s="41" t="str">
        <f>DilProje1Veri!Z56</f>
        <v xml:space="preserve"> </v>
      </c>
      <c r="V68" s="41" t="str">
        <f>DilProje1Veri!AA56</f>
        <v xml:space="preserve"> </v>
      </c>
      <c r="W68" s="41" t="str">
        <f>DilProje1Veri!AB56</f>
        <v xml:space="preserve"> </v>
      </c>
      <c r="X68" s="41" t="str">
        <f>DilProje1Veri!AC56</f>
        <v xml:space="preserve"> </v>
      </c>
      <c r="Y68" s="40">
        <f>YDKEokul!AH107</f>
        <v>0</v>
      </c>
      <c r="Z68" s="34"/>
      <c r="AA68" s="34"/>
      <c r="AB68" s="34"/>
      <c r="AC68" s="34"/>
      <c r="AD68" s="34"/>
      <c r="AE68" s="34"/>
      <c r="AF68" s="34"/>
      <c r="AG68" s="34"/>
      <c r="AH68" s="34"/>
      <c r="AI68" s="34"/>
      <c r="AJ68" s="34"/>
      <c r="AK68" s="34"/>
    </row>
    <row r="69" spans="1:37" s="38" customFormat="1" ht="12" customHeight="1" x14ac:dyDescent="0.3">
      <c r="A69" s="34"/>
      <c r="B69" s="35">
        <v>53</v>
      </c>
      <c r="C69" s="43">
        <f>YDKEokul!B109</f>
        <v>0</v>
      </c>
      <c r="D69" s="43">
        <f>YDKEokul!C109</f>
        <v>0</v>
      </c>
      <c r="E69" s="37" t="str">
        <f>DilProje1Veri!H57</f>
        <v xml:space="preserve"> </v>
      </c>
      <c r="F69" s="37" t="str">
        <f>DilProje1Veri!I57</f>
        <v xml:space="preserve"> </v>
      </c>
      <c r="G69" s="37" t="str">
        <f>DilProje1Veri!J57</f>
        <v xml:space="preserve"> </v>
      </c>
      <c r="H69" s="37" t="str">
        <f>DilProje1Veri!K57</f>
        <v xml:space="preserve"> </v>
      </c>
      <c r="I69" s="37" t="str">
        <f>DilProje1Veri!L57</f>
        <v xml:space="preserve"> </v>
      </c>
      <c r="J69" s="37" t="str">
        <f>DilProje1Veri!N57</f>
        <v xml:space="preserve"> </v>
      </c>
      <c r="K69" s="37" t="str">
        <f>DilProje1Veri!O57</f>
        <v xml:space="preserve"> </v>
      </c>
      <c r="L69" s="37" t="str">
        <f>DilProje1Veri!P57</f>
        <v xml:space="preserve"> </v>
      </c>
      <c r="M69" s="37" t="str">
        <f>DilProje1Veri!Q57</f>
        <v xml:space="preserve"> </v>
      </c>
      <c r="N69" s="37" t="str">
        <f>DilProje1Veri!R57</f>
        <v xml:space="preserve"> </v>
      </c>
      <c r="O69" s="37" t="str">
        <f>DilProje1Veri!S57</f>
        <v xml:space="preserve"> </v>
      </c>
      <c r="P69" s="37" t="str">
        <f>DilProje1Veri!T57</f>
        <v xml:space="preserve"> </v>
      </c>
      <c r="Q69" s="37" t="str">
        <f>DilProje1Veri!U57</f>
        <v xml:space="preserve"> </v>
      </c>
      <c r="R69" s="37" t="str">
        <f>DilProje1Veri!V57</f>
        <v xml:space="preserve"> </v>
      </c>
      <c r="S69" s="37" t="str">
        <f>DilProje1Veri!W57</f>
        <v xml:space="preserve"> </v>
      </c>
      <c r="T69" s="37" t="str">
        <f>DilProje1Veri!Y57</f>
        <v xml:space="preserve"> </v>
      </c>
      <c r="U69" s="37" t="str">
        <f>DilProje1Veri!Z57</f>
        <v xml:space="preserve"> </v>
      </c>
      <c r="V69" s="37" t="str">
        <f>DilProje1Veri!AA57</f>
        <v xml:space="preserve"> </v>
      </c>
      <c r="W69" s="37" t="str">
        <f>DilProje1Veri!AB57</f>
        <v xml:space="preserve"> </v>
      </c>
      <c r="X69" s="37" t="str">
        <f>DilProje1Veri!AC57</f>
        <v xml:space="preserve"> </v>
      </c>
      <c r="Y69" s="36">
        <f>YDKEokul!AH109</f>
        <v>0</v>
      </c>
      <c r="Z69" s="34"/>
      <c r="AA69" s="34"/>
      <c r="AB69" s="34"/>
      <c r="AC69" s="34"/>
      <c r="AD69" s="34"/>
      <c r="AE69" s="34"/>
      <c r="AF69" s="34"/>
      <c r="AG69" s="34"/>
      <c r="AH69" s="34"/>
      <c r="AI69" s="34"/>
      <c r="AJ69" s="34"/>
      <c r="AK69" s="34"/>
    </row>
    <row r="70" spans="1:37" s="38" customFormat="1" ht="12" customHeight="1" x14ac:dyDescent="0.3">
      <c r="A70" s="34"/>
      <c r="B70" s="39">
        <v>54</v>
      </c>
      <c r="C70" s="44">
        <f>YDKEokul!B111</f>
        <v>0</v>
      </c>
      <c r="D70" s="44">
        <f>YDKEokul!C111</f>
        <v>0</v>
      </c>
      <c r="E70" s="41" t="str">
        <f>DilProje1Veri!H58</f>
        <v xml:space="preserve"> </v>
      </c>
      <c r="F70" s="41" t="str">
        <f>DilProje1Veri!I58</f>
        <v xml:space="preserve"> </v>
      </c>
      <c r="G70" s="41" t="str">
        <f>DilProje1Veri!J58</f>
        <v xml:space="preserve"> </v>
      </c>
      <c r="H70" s="41" t="str">
        <f>DilProje1Veri!K58</f>
        <v xml:space="preserve"> </v>
      </c>
      <c r="I70" s="41" t="str">
        <f>DilProje1Veri!L58</f>
        <v xml:space="preserve"> </v>
      </c>
      <c r="J70" s="41" t="str">
        <f>DilProje1Veri!N58</f>
        <v xml:space="preserve"> </v>
      </c>
      <c r="K70" s="41" t="str">
        <f>DilProje1Veri!O58</f>
        <v xml:space="preserve"> </v>
      </c>
      <c r="L70" s="41" t="str">
        <f>DilProje1Veri!P58</f>
        <v xml:space="preserve"> </v>
      </c>
      <c r="M70" s="41" t="str">
        <f>DilProje1Veri!Q58</f>
        <v xml:space="preserve"> </v>
      </c>
      <c r="N70" s="41" t="str">
        <f>DilProje1Veri!R58</f>
        <v xml:space="preserve"> </v>
      </c>
      <c r="O70" s="41" t="str">
        <f>DilProje1Veri!S58</f>
        <v xml:space="preserve"> </v>
      </c>
      <c r="P70" s="41" t="str">
        <f>DilProje1Veri!T58</f>
        <v xml:space="preserve"> </v>
      </c>
      <c r="Q70" s="41" t="str">
        <f>DilProje1Veri!U58</f>
        <v xml:space="preserve"> </v>
      </c>
      <c r="R70" s="41" t="str">
        <f>DilProje1Veri!V58</f>
        <v xml:space="preserve"> </v>
      </c>
      <c r="S70" s="41" t="str">
        <f>DilProje1Veri!W58</f>
        <v xml:space="preserve"> </v>
      </c>
      <c r="T70" s="41" t="str">
        <f>DilProje1Veri!Y58</f>
        <v xml:space="preserve"> </v>
      </c>
      <c r="U70" s="41" t="str">
        <f>DilProje1Veri!Z58</f>
        <v xml:space="preserve"> </v>
      </c>
      <c r="V70" s="41" t="str">
        <f>DilProje1Veri!AA58</f>
        <v xml:space="preserve"> </v>
      </c>
      <c r="W70" s="41" t="str">
        <f>DilProje1Veri!AB58</f>
        <v xml:space="preserve"> </v>
      </c>
      <c r="X70" s="41" t="str">
        <f>DilProje1Veri!AC58</f>
        <v xml:space="preserve"> </v>
      </c>
      <c r="Y70" s="40">
        <f>YDKEokul!AH111</f>
        <v>0</v>
      </c>
      <c r="Z70" s="34"/>
      <c r="AA70" s="34"/>
      <c r="AB70" s="34"/>
      <c r="AC70" s="34"/>
      <c r="AD70" s="34"/>
      <c r="AE70" s="34"/>
      <c r="AF70" s="34"/>
      <c r="AG70" s="34"/>
      <c r="AH70" s="34"/>
      <c r="AI70" s="34"/>
      <c r="AJ70" s="34"/>
      <c r="AK70" s="34"/>
    </row>
    <row r="71" spans="1:37" s="38" customFormat="1" ht="12" customHeight="1" x14ac:dyDescent="0.3">
      <c r="A71" s="34"/>
      <c r="B71" s="35">
        <v>55</v>
      </c>
      <c r="C71" s="43">
        <f>YDKEokul!B113</f>
        <v>0</v>
      </c>
      <c r="D71" s="43">
        <f>YDKEokul!C113</f>
        <v>0</v>
      </c>
      <c r="E71" s="37" t="str">
        <f>DilProje1Veri!H59</f>
        <v xml:space="preserve"> </v>
      </c>
      <c r="F71" s="37" t="str">
        <f>DilProje1Veri!I59</f>
        <v xml:space="preserve"> </v>
      </c>
      <c r="G71" s="37" t="str">
        <f>DilProje1Veri!J59</f>
        <v xml:space="preserve"> </v>
      </c>
      <c r="H71" s="37" t="str">
        <f>DilProje1Veri!K59</f>
        <v xml:space="preserve"> </v>
      </c>
      <c r="I71" s="37" t="str">
        <f>DilProje1Veri!L59</f>
        <v xml:space="preserve"> </v>
      </c>
      <c r="J71" s="37" t="str">
        <f>DilProje1Veri!N59</f>
        <v xml:space="preserve"> </v>
      </c>
      <c r="K71" s="37" t="str">
        <f>DilProje1Veri!O59</f>
        <v xml:space="preserve"> </v>
      </c>
      <c r="L71" s="37" t="str">
        <f>DilProje1Veri!P59</f>
        <v xml:space="preserve"> </v>
      </c>
      <c r="M71" s="37" t="str">
        <f>DilProje1Veri!Q59</f>
        <v xml:space="preserve"> </v>
      </c>
      <c r="N71" s="37" t="str">
        <f>DilProje1Veri!R59</f>
        <v xml:space="preserve"> </v>
      </c>
      <c r="O71" s="37" t="str">
        <f>DilProje1Veri!S59</f>
        <v xml:space="preserve"> </v>
      </c>
      <c r="P71" s="37" t="str">
        <f>DilProje1Veri!T59</f>
        <v xml:space="preserve"> </v>
      </c>
      <c r="Q71" s="37" t="str">
        <f>DilProje1Veri!U59</f>
        <v xml:space="preserve"> </v>
      </c>
      <c r="R71" s="37" t="str">
        <f>DilProje1Veri!V59</f>
        <v xml:space="preserve"> </v>
      </c>
      <c r="S71" s="37" t="str">
        <f>DilProje1Veri!W59</f>
        <v xml:space="preserve"> </v>
      </c>
      <c r="T71" s="37" t="str">
        <f>DilProje1Veri!Y59</f>
        <v xml:space="preserve"> </v>
      </c>
      <c r="U71" s="37" t="str">
        <f>DilProje1Veri!Z59</f>
        <v xml:space="preserve"> </v>
      </c>
      <c r="V71" s="37" t="str">
        <f>DilProje1Veri!AA59</f>
        <v xml:space="preserve"> </v>
      </c>
      <c r="W71" s="37" t="str">
        <f>DilProje1Veri!AB59</f>
        <v xml:space="preserve"> </v>
      </c>
      <c r="X71" s="37" t="str">
        <f>DilProje1Veri!AC59</f>
        <v xml:space="preserve"> </v>
      </c>
      <c r="Y71" s="36">
        <f>YDKEokul!AH113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4">
    <mergeCell ref="W6:W16"/>
    <mergeCell ref="X6:X16"/>
    <mergeCell ref="C76:G76"/>
    <mergeCell ref="P76:X76"/>
    <mergeCell ref="C77:G77"/>
    <mergeCell ref="P77:X77"/>
    <mergeCell ref="C73:G73"/>
    <mergeCell ref="P73:X73"/>
    <mergeCell ref="C74:G74"/>
    <mergeCell ref="P74:X74"/>
    <mergeCell ref="C75:G75"/>
    <mergeCell ref="P75:X75"/>
    <mergeCell ref="C72:G72"/>
    <mergeCell ref="P72:X72"/>
    <mergeCell ref="P6:P16"/>
    <mergeCell ref="Q6:Q16"/>
    <mergeCell ref="B1:Y1"/>
    <mergeCell ref="B2:Y2"/>
    <mergeCell ref="B3:Y3"/>
    <mergeCell ref="B4:B6"/>
    <mergeCell ref="C4:D5"/>
    <mergeCell ref="E4:X4"/>
    <mergeCell ref="Y4:Y16"/>
    <mergeCell ref="E5:I5"/>
    <mergeCell ref="J5:S5"/>
    <mergeCell ref="T5:X5"/>
    <mergeCell ref="N6:N16"/>
    <mergeCell ref="O6:O16"/>
    <mergeCell ref="R6:R16"/>
    <mergeCell ref="S6:S16"/>
    <mergeCell ref="T6:T16"/>
    <mergeCell ref="U6:U16"/>
    <mergeCell ref="B7:B15"/>
    <mergeCell ref="V6:V16"/>
    <mergeCell ref="C6:D6"/>
    <mergeCell ref="E6:E16"/>
    <mergeCell ref="H6:H16"/>
    <mergeCell ref="F6:F16"/>
    <mergeCell ref="G6:G16"/>
    <mergeCell ref="I6:I16"/>
    <mergeCell ref="J6:J16"/>
    <mergeCell ref="K6:K16"/>
    <mergeCell ref="L6:L16"/>
    <mergeCell ref="M6:M16"/>
  </mergeCells>
  <phoneticPr fontId="21" type="noConversion"/>
  <pageMargins left="0.7" right="0.7" top="0.75" bottom="0.75" header="0.3" footer="0.3"/>
  <pageSetup paperSize="9" scale="75"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083F7-2544-4FD3-894E-0AB5F0C9558F}">
  <sheetPr>
    <tabColor theme="1" tint="4.9989318521683403E-2"/>
  </sheetPr>
  <dimension ref="A1:AE93"/>
  <sheetViews>
    <sheetView workbookViewId="0">
      <selection activeCell="C1" sqref="C1:S3"/>
    </sheetView>
  </sheetViews>
  <sheetFormatPr defaultRowHeight="14.4" x14ac:dyDescent="0.3"/>
  <cols>
    <col min="1" max="1" width="7.109375" customWidth="1"/>
    <col min="2" max="2" width="3.6640625" customWidth="1"/>
  </cols>
  <sheetData>
    <row r="1" spans="1:30" x14ac:dyDescent="0.3">
      <c r="A1" s="83"/>
      <c r="B1" s="83"/>
      <c r="C1" s="84" t="s">
        <v>129</v>
      </c>
      <c r="D1" s="84"/>
      <c r="E1" s="84"/>
      <c r="F1" s="84"/>
      <c r="G1" s="84"/>
      <c r="H1" s="84"/>
      <c r="I1" s="84"/>
      <c r="J1" s="84"/>
      <c r="K1" s="84"/>
      <c r="L1" s="84"/>
      <c r="M1" s="84"/>
      <c r="N1" s="84"/>
      <c r="O1" s="84"/>
      <c r="P1" s="84"/>
      <c r="Q1" s="84"/>
      <c r="R1" s="84"/>
      <c r="S1" s="84"/>
      <c r="T1" s="104"/>
      <c r="U1" s="104"/>
      <c r="V1" s="104"/>
      <c r="W1" s="104"/>
      <c r="X1" s="104"/>
      <c r="Y1" s="104"/>
      <c r="Z1" s="104"/>
      <c r="AA1" s="104"/>
      <c r="AB1" s="104"/>
      <c r="AC1" s="104"/>
      <c r="AD1" s="104"/>
    </row>
    <row r="2" spans="1:30" x14ac:dyDescent="0.3">
      <c r="A2" s="83"/>
      <c r="B2" s="83"/>
      <c r="C2" s="84"/>
      <c r="D2" s="84"/>
      <c r="E2" s="84"/>
      <c r="F2" s="84"/>
      <c r="G2" s="84"/>
      <c r="H2" s="84"/>
      <c r="I2" s="84"/>
      <c r="J2" s="84"/>
      <c r="K2" s="84"/>
      <c r="L2" s="84"/>
      <c r="M2" s="84"/>
      <c r="N2" s="84"/>
      <c r="O2" s="84"/>
      <c r="P2" s="84"/>
      <c r="Q2" s="84"/>
      <c r="R2" s="84"/>
      <c r="S2" s="84"/>
      <c r="T2" s="104"/>
      <c r="U2" s="104"/>
      <c r="V2" s="104"/>
      <c r="W2" s="104"/>
      <c r="X2" s="104"/>
      <c r="Y2" s="104"/>
      <c r="Z2" s="104"/>
      <c r="AA2" s="104"/>
      <c r="AB2" s="104"/>
      <c r="AC2" s="104"/>
      <c r="AD2" s="104"/>
    </row>
    <row r="3" spans="1:30" x14ac:dyDescent="0.3">
      <c r="A3" s="83"/>
      <c r="B3" s="83"/>
      <c r="C3" s="84"/>
      <c r="D3" s="84"/>
      <c r="E3" s="84"/>
      <c r="F3" s="84"/>
      <c r="G3" s="84"/>
      <c r="H3" s="84"/>
      <c r="I3" s="84"/>
      <c r="J3" s="84"/>
      <c r="K3" s="84"/>
      <c r="L3" s="84"/>
      <c r="M3" s="84"/>
      <c r="N3" s="84"/>
      <c r="O3" s="84"/>
      <c r="P3" s="84"/>
      <c r="Q3" s="84"/>
      <c r="R3" s="84"/>
      <c r="S3" s="84"/>
      <c r="T3" s="104"/>
      <c r="U3" s="104"/>
      <c r="V3" s="104"/>
      <c r="W3" s="104"/>
      <c r="X3" s="104"/>
      <c r="Y3" s="104"/>
      <c r="Z3" s="104"/>
      <c r="AA3" s="104"/>
      <c r="AB3" s="104"/>
      <c r="AC3" s="104"/>
      <c r="AD3" s="104"/>
    </row>
    <row r="4" spans="1:30"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1:30" x14ac:dyDescent="0.3">
      <c r="A5" s="83"/>
      <c r="B5" s="83"/>
      <c r="C5" s="29">
        <v>1</v>
      </c>
      <c r="D5" s="25">
        <f>YDKEokul!AH5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row>
    <row r="6" spans="1:30" x14ac:dyDescent="0.3">
      <c r="A6" s="83"/>
      <c r="B6" s="83"/>
      <c r="C6" s="29">
        <v>2</v>
      </c>
      <c r="D6" s="25">
        <f>YDKEokul!AH7</f>
        <v>0</v>
      </c>
      <c r="E6" s="25" t="str">
        <f t="shared" ref="E6:E59" si="0">IF(D6=100,"4",IF(D6&gt;80,"4",IF(D6&gt;60,"3",IF(D6&gt;40,"2",IF(D6&gt;20,"1",IF(D6&gt;0,0," "))))))</f>
        <v xml:space="preserve"> </v>
      </c>
      <c r="F6" s="25" t="b">
        <f t="shared" ref="F6:F59" si="1">IF(D6=100,20,IF(D6&gt;80,D6-80,IF(D6&gt;60,D6-60,IF(D6&gt;40,D6-40,IF(D6&gt;20,D6-20,IF(D6&gt;0,D6-0))))))</f>
        <v>0</v>
      </c>
      <c r="G6" s="30"/>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29"/>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29"/>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29"/>
    </row>
    <row r="7" spans="1:30" x14ac:dyDescent="0.3">
      <c r="A7" s="83"/>
      <c r="B7" s="83"/>
      <c r="C7" s="29">
        <v>3</v>
      </c>
      <c r="D7" s="25">
        <f>YDKEokul!AH9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0" x14ac:dyDescent="0.3">
      <c r="A8" s="83"/>
      <c r="B8" s="83"/>
      <c r="C8" s="29">
        <v>4</v>
      </c>
      <c r="D8" s="25">
        <f>YDKEokul!AH11</f>
        <v>0</v>
      </c>
      <c r="E8" s="25" t="str">
        <f t="shared" si="0"/>
        <v xml:space="preserve"> </v>
      </c>
      <c r="F8" s="25" t="b">
        <f t="shared" si="1"/>
        <v>0</v>
      </c>
      <c r="G8" s="30"/>
      <c r="H8" s="25" t="str">
        <f t="shared" si="2"/>
        <v xml:space="preserve"> </v>
      </c>
      <c r="I8" s="25" t="str">
        <f t="shared" si="3"/>
        <v xml:space="preserve"> </v>
      </c>
      <c r="J8" s="25" t="str">
        <f t="shared" si="4"/>
        <v xml:space="preserve"> </v>
      </c>
      <c r="K8" s="25" t="str">
        <f t="shared" si="5"/>
        <v xml:space="preserve"> </v>
      </c>
      <c r="L8" s="25" t="str">
        <f t="shared" si="6"/>
        <v xml:space="preserve"> </v>
      </c>
      <c r="M8" s="29"/>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29"/>
      <c r="Y8" s="25" t="str">
        <f t="shared" si="17"/>
        <v xml:space="preserve"> </v>
      </c>
      <c r="Z8" s="25" t="str">
        <f t="shared" si="18"/>
        <v xml:space="preserve"> </v>
      </c>
      <c r="AA8" s="25" t="str">
        <f t="shared" si="19"/>
        <v xml:space="preserve"> </v>
      </c>
      <c r="AB8" s="25" t="str">
        <f t="shared" si="20"/>
        <v xml:space="preserve"> </v>
      </c>
      <c r="AC8" s="25" t="str">
        <f t="shared" si="21"/>
        <v xml:space="preserve"> </v>
      </c>
      <c r="AD8" s="29"/>
    </row>
    <row r="9" spans="1:30" x14ac:dyDescent="0.3">
      <c r="A9" s="83"/>
      <c r="B9" s="83"/>
      <c r="C9" s="29">
        <v>5</v>
      </c>
      <c r="D9" s="25">
        <f>YDKEokul!AH13</f>
        <v>0</v>
      </c>
      <c r="E9" s="25" t="str">
        <f t="shared" si="0"/>
        <v xml:space="preserve"> </v>
      </c>
      <c r="F9" s="25" t="b">
        <f t="shared" si="1"/>
        <v>0</v>
      </c>
      <c r="G9" s="30"/>
      <c r="H9" s="25" t="str">
        <f t="shared" si="2"/>
        <v xml:space="preserve"> </v>
      </c>
      <c r="I9" s="25" t="str">
        <f t="shared" si="3"/>
        <v xml:space="preserve"> </v>
      </c>
      <c r="J9" s="25" t="str">
        <f t="shared" si="4"/>
        <v xml:space="preserve"> </v>
      </c>
      <c r="K9" s="25" t="str">
        <f t="shared" si="5"/>
        <v xml:space="preserve"> </v>
      </c>
      <c r="L9" s="25" t="str">
        <f t="shared" si="6"/>
        <v xml:space="preserve"> </v>
      </c>
      <c r="M9" s="29"/>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29"/>
      <c r="Y9" s="25" t="str">
        <f t="shared" si="17"/>
        <v xml:space="preserve"> </v>
      </c>
      <c r="Z9" s="25" t="str">
        <f t="shared" si="18"/>
        <v xml:space="preserve"> </v>
      </c>
      <c r="AA9" s="25" t="str">
        <f t="shared" si="19"/>
        <v xml:space="preserve"> </v>
      </c>
      <c r="AB9" s="25" t="str">
        <f t="shared" si="20"/>
        <v xml:space="preserve"> </v>
      </c>
      <c r="AC9" s="25" t="str">
        <f t="shared" si="21"/>
        <v xml:space="preserve"> </v>
      </c>
      <c r="AD9" s="29"/>
    </row>
    <row r="10" spans="1:30" x14ac:dyDescent="0.3">
      <c r="A10" s="83"/>
      <c r="B10" s="83"/>
      <c r="C10" s="29">
        <v>6</v>
      </c>
      <c r="D10" s="25">
        <f>YDKEokul!AH15</f>
        <v>0</v>
      </c>
      <c r="E10" s="25" t="str">
        <f t="shared" si="0"/>
        <v xml:space="preserve"> </v>
      </c>
      <c r="F10" s="25" t="b">
        <f t="shared" si="1"/>
        <v>0</v>
      </c>
      <c r="G10" s="30"/>
      <c r="H10" s="25" t="str">
        <f t="shared" si="2"/>
        <v xml:space="preserve"> </v>
      </c>
      <c r="I10" s="25" t="str">
        <f t="shared" si="3"/>
        <v xml:space="preserve"> </v>
      </c>
      <c r="J10" s="25" t="str">
        <f t="shared" si="4"/>
        <v xml:space="preserve"> </v>
      </c>
      <c r="K10" s="25" t="str">
        <f t="shared" si="5"/>
        <v xml:space="preserve"> </v>
      </c>
      <c r="L10" s="25" t="str">
        <f t="shared" si="6"/>
        <v xml:space="preserve"> </v>
      </c>
      <c r="M10" s="29"/>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29"/>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29"/>
    </row>
    <row r="11" spans="1:30" x14ac:dyDescent="0.3">
      <c r="A11" s="83"/>
      <c r="B11" s="83"/>
      <c r="C11" s="29">
        <v>7</v>
      </c>
      <c r="D11" s="25">
        <f>YDKEokul!AH17</f>
        <v>0</v>
      </c>
      <c r="E11" s="25" t="str">
        <f t="shared" si="0"/>
        <v xml:space="preserve"> </v>
      </c>
      <c r="F11" s="25" t="b">
        <f t="shared" si="1"/>
        <v>0</v>
      </c>
      <c r="G11" s="30"/>
      <c r="H11" s="25" t="str">
        <f t="shared" si="2"/>
        <v xml:space="preserve"> </v>
      </c>
      <c r="I11" s="25" t="str">
        <f t="shared" si="3"/>
        <v xml:space="preserve"> </v>
      </c>
      <c r="J11" s="25" t="str">
        <f t="shared" si="4"/>
        <v xml:space="preserve"> </v>
      </c>
      <c r="K11" s="25" t="str">
        <f t="shared" si="5"/>
        <v xml:space="preserve"> </v>
      </c>
      <c r="L11" s="25" t="str">
        <f t="shared" si="6"/>
        <v xml:space="preserve"> </v>
      </c>
      <c r="M11" s="29"/>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29"/>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29"/>
    </row>
    <row r="12" spans="1:30" x14ac:dyDescent="0.3">
      <c r="A12" s="83"/>
      <c r="B12" s="83"/>
      <c r="C12" s="29">
        <v>8</v>
      </c>
      <c r="D12" s="25">
        <f>YDKEokul!AH19</f>
        <v>0</v>
      </c>
      <c r="E12" s="25" t="str">
        <f t="shared" si="0"/>
        <v xml:space="preserve"> </v>
      </c>
      <c r="F12" s="25" t="b">
        <f t="shared" si="1"/>
        <v>0</v>
      </c>
      <c r="G12" s="30"/>
      <c r="H12" s="25" t="str">
        <f t="shared" si="2"/>
        <v xml:space="preserve"> </v>
      </c>
      <c r="I12" s="25" t="str">
        <f t="shared" si="3"/>
        <v xml:space="preserve"> </v>
      </c>
      <c r="J12" s="25" t="str">
        <f t="shared" si="4"/>
        <v xml:space="preserve"> </v>
      </c>
      <c r="K12" s="25" t="str">
        <f t="shared" si="5"/>
        <v xml:space="preserve"> </v>
      </c>
      <c r="L12" s="25" t="str">
        <f t="shared" si="6"/>
        <v xml:space="preserve"> </v>
      </c>
      <c r="M12" s="29"/>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29"/>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29"/>
    </row>
    <row r="13" spans="1:30" x14ac:dyDescent="0.3">
      <c r="A13" s="83"/>
      <c r="B13" s="83"/>
      <c r="C13" s="29">
        <v>9</v>
      </c>
      <c r="D13" s="25">
        <f>YDKEokul!AH21</f>
        <v>0</v>
      </c>
      <c r="E13" s="25" t="str">
        <f t="shared" si="0"/>
        <v xml:space="preserve"> </v>
      </c>
      <c r="F13" s="25" t="b">
        <f t="shared" si="1"/>
        <v>0</v>
      </c>
      <c r="G13" s="30"/>
      <c r="H13" s="25" t="str">
        <f t="shared" si="2"/>
        <v xml:space="preserve"> </v>
      </c>
      <c r="I13" s="25" t="str">
        <f t="shared" si="3"/>
        <v xml:space="preserve"> </v>
      </c>
      <c r="J13" s="25" t="str">
        <f t="shared" si="4"/>
        <v xml:space="preserve"> </v>
      </c>
      <c r="K13" s="25" t="str">
        <f t="shared" si="5"/>
        <v xml:space="preserve"> </v>
      </c>
      <c r="L13" s="25" t="str">
        <f t="shared" si="6"/>
        <v xml:space="preserve"> </v>
      </c>
      <c r="M13" s="29"/>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29"/>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29"/>
    </row>
    <row r="14" spans="1:30" x14ac:dyDescent="0.3">
      <c r="A14" s="83"/>
      <c r="B14" s="83"/>
      <c r="C14" s="29">
        <v>10</v>
      </c>
      <c r="D14" s="25">
        <f>YDKEokul!AH23</f>
        <v>0</v>
      </c>
      <c r="E14" s="25" t="str">
        <f t="shared" si="0"/>
        <v xml:space="preserve"> </v>
      </c>
      <c r="F14" s="25" t="b">
        <f t="shared" si="1"/>
        <v>0</v>
      </c>
      <c r="G14" s="30"/>
      <c r="H14" s="25" t="str">
        <f t="shared" si="2"/>
        <v xml:space="preserve"> </v>
      </c>
      <c r="I14" s="25" t="str">
        <f t="shared" si="3"/>
        <v xml:space="preserve"> </v>
      </c>
      <c r="J14" s="25" t="str">
        <f t="shared" si="4"/>
        <v xml:space="preserve"> </v>
      </c>
      <c r="K14" s="25" t="str">
        <f t="shared" si="5"/>
        <v xml:space="preserve"> </v>
      </c>
      <c r="L14" s="25" t="str">
        <f t="shared" si="6"/>
        <v xml:space="preserve"> </v>
      </c>
      <c r="M14" s="29"/>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29"/>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29"/>
    </row>
    <row r="15" spans="1:30" x14ac:dyDescent="0.3">
      <c r="A15" s="83"/>
      <c r="B15" s="83"/>
      <c r="C15" s="29">
        <v>11</v>
      </c>
      <c r="D15" s="25">
        <f>YDKEokul!AH25</f>
        <v>0</v>
      </c>
      <c r="E15" s="25" t="str">
        <f t="shared" si="0"/>
        <v xml:space="preserve"> </v>
      </c>
      <c r="F15" s="25" t="b">
        <f t="shared" si="1"/>
        <v>0</v>
      </c>
      <c r="G15" s="30"/>
      <c r="H15" s="25" t="str">
        <f t="shared" si="2"/>
        <v xml:space="preserve"> </v>
      </c>
      <c r="I15" s="25" t="str">
        <f t="shared" si="3"/>
        <v xml:space="preserve"> </v>
      </c>
      <c r="J15" s="25" t="str">
        <f t="shared" si="4"/>
        <v xml:space="preserve"> </v>
      </c>
      <c r="K15" s="25" t="str">
        <f t="shared" si="5"/>
        <v xml:space="preserve"> </v>
      </c>
      <c r="L15" s="25" t="str">
        <f t="shared" si="6"/>
        <v xml:space="preserve"> </v>
      </c>
      <c r="M15" s="29"/>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29"/>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29"/>
    </row>
    <row r="16" spans="1:30" x14ac:dyDescent="0.3">
      <c r="A16" s="83"/>
      <c r="B16" s="83"/>
      <c r="C16" s="29">
        <v>12</v>
      </c>
      <c r="D16" s="25">
        <f>YDKEokul!AH27</f>
        <v>0</v>
      </c>
      <c r="E16" s="25" t="str">
        <f t="shared" si="0"/>
        <v xml:space="preserve"> </v>
      </c>
      <c r="F16" s="25" t="b">
        <f t="shared" si="1"/>
        <v>0</v>
      </c>
      <c r="G16" s="30"/>
      <c r="H16" s="25" t="str">
        <f t="shared" si="2"/>
        <v xml:space="preserve"> </v>
      </c>
      <c r="I16" s="25" t="str">
        <f t="shared" si="3"/>
        <v xml:space="preserve"> </v>
      </c>
      <c r="J16" s="25" t="str">
        <f t="shared" si="4"/>
        <v xml:space="preserve"> </v>
      </c>
      <c r="K16" s="25" t="str">
        <f t="shared" si="5"/>
        <v xml:space="preserve"> </v>
      </c>
      <c r="L16" s="25" t="str">
        <f t="shared" si="6"/>
        <v xml:space="preserve"> </v>
      </c>
      <c r="M16" s="29"/>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29"/>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29"/>
    </row>
    <row r="17" spans="1:30" x14ac:dyDescent="0.3">
      <c r="A17" s="83"/>
      <c r="B17" s="83"/>
      <c r="C17" s="29">
        <v>13</v>
      </c>
      <c r="D17" s="25">
        <f>YDKEokul!AH29</f>
        <v>0</v>
      </c>
      <c r="E17" s="25" t="str">
        <f t="shared" si="0"/>
        <v xml:space="preserve"> </v>
      </c>
      <c r="F17" s="25" t="b">
        <f t="shared" si="1"/>
        <v>0</v>
      </c>
      <c r="G17" s="30"/>
      <c r="H17" s="25" t="str">
        <f t="shared" si="2"/>
        <v xml:space="preserve"> </v>
      </c>
      <c r="I17" s="25" t="str">
        <f t="shared" si="3"/>
        <v xml:space="preserve"> </v>
      </c>
      <c r="J17" s="25" t="str">
        <f t="shared" si="4"/>
        <v xml:space="preserve"> </v>
      </c>
      <c r="K17" s="25" t="str">
        <f t="shared" si="5"/>
        <v xml:space="preserve"> </v>
      </c>
      <c r="L17" s="25" t="str">
        <f t="shared" si="6"/>
        <v xml:space="preserve"> </v>
      </c>
      <c r="M17" s="29"/>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29"/>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29"/>
    </row>
    <row r="18" spans="1:30" x14ac:dyDescent="0.3">
      <c r="A18" s="83"/>
      <c r="B18" s="83"/>
      <c r="C18" s="29">
        <v>14</v>
      </c>
      <c r="D18" s="25">
        <f>YDKEokul!AH31</f>
        <v>0</v>
      </c>
      <c r="E18" s="25" t="str">
        <f t="shared" si="0"/>
        <v xml:space="preserve"> </v>
      </c>
      <c r="F18" s="25" t="b">
        <f t="shared" si="1"/>
        <v>0</v>
      </c>
      <c r="G18" s="30"/>
      <c r="H18" s="25" t="str">
        <f t="shared" si="2"/>
        <v xml:space="preserve"> </v>
      </c>
      <c r="I18" s="25" t="str">
        <f t="shared" si="3"/>
        <v xml:space="preserve"> </v>
      </c>
      <c r="J18" s="25" t="str">
        <f t="shared" si="4"/>
        <v xml:space="preserve"> </v>
      </c>
      <c r="K18" s="25" t="str">
        <f t="shared" si="5"/>
        <v xml:space="preserve"> </v>
      </c>
      <c r="L18" s="25" t="str">
        <f t="shared" si="6"/>
        <v xml:space="preserve"> </v>
      </c>
      <c r="M18" s="29"/>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29"/>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29"/>
    </row>
    <row r="19" spans="1:30" x14ac:dyDescent="0.3">
      <c r="A19" s="83"/>
      <c r="B19" s="83"/>
      <c r="C19" s="29">
        <v>15</v>
      </c>
      <c r="D19" s="25">
        <f>YDKEokul!AH33</f>
        <v>0</v>
      </c>
      <c r="E19" s="25" t="str">
        <f t="shared" si="0"/>
        <v xml:space="preserve"> </v>
      </c>
      <c r="F19" s="25" t="b">
        <f t="shared" si="1"/>
        <v>0</v>
      </c>
      <c r="G19" s="30"/>
      <c r="H19" s="25" t="str">
        <f t="shared" si="2"/>
        <v xml:space="preserve"> </v>
      </c>
      <c r="I19" s="25" t="str">
        <f t="shared" si="3"/>
        <v xml:space="preserve"> </v>
      </c>
      <c r="J19" s="25" t="str">
        <f t="shared" si="4"/>
        <v xml:space="preserve"> </v>
      </c>
      <c r="K19" s="25" t="str">
        <f t="shared" si="5"/>
        <v xml:space="preserve"> </v>
      </c>
      <c r="L19" s="25" t="str">
        <f t="shared" si="6"/>
        <v xml:space="preserve"> </v>
      </c>
      <c r="M19" s="29"/>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29"/>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29"/>
    </row>
    <row r="20" spans="1:30" x14ac:dyDescent="0.3">
      <c r="A20" s="83"/>
      <c r="B20" s="83"/>
      <c r="C20" s="29">
        <v>16</v>
      </c>
      <c r="D20" s="25">
        <f>YDKEokul!AH35</f>
        <v>0</v>
      </c>
      <c r="E20" s="25" t="str">
        <f t="shared" si="0"/>
        <v xml:space="preserve"> </v>
      </c>
      <c r="F20" s="25" t="b">
        <f t="shared" si="1"/>
        <v>0</v>
      </c>
      <c r="G20" s="30"/>
      <c r="H20" s="25" t="str">
        <f t="shared" si="2"/>
        <v xml:space="preserve"> </v>
      </c>
      <c r="I20" s="25" t="str">
        <f t="shared" si="3"/>
        <v xml:space="preserve"> </v>
      </c>
      <c r="J20" s="25" t="str">
        <f t="shared" si="4"/>
        <v xml:space="preserve"> </v>
      </c>
      <c r="K20" s="25" t="str">
        <f t="shared" si="5"/>
        <v xml:space="preserve"> </v>
      </c>
      <c r="L20" s="25" t="str">
        <f t="shared" si="6"/>
        <v xml:space="preserve"> </v>
      </c>
      <c r="M20" s="29"/>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29"/>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29"/>
    </row>
    <row r="21" spans="1:30" x14ac:dyDescent="0.3">
      <c r="A21" s="83"/>
      <c r="B21" s="83"/>
      <c r="C21" s="29">
        <v>17</v>
      </c>
      <c r="D21" s="25">
        <f>YDKEokul!AH37</f>
        <v>0</v>
      </c>
      <c r="E21" s="25" t="str">
        <f t="shared" si="0"/>
        <v xml:space="preserve"> </v>
      </c>
      <c r="F21" s="25" t="b">
        <f t="shared" si="1"/>
        <v>0</v>
      </c>
      <c r="G21" s="30"/>
      <c r="H21" s="25" t="str">
        <f t="shared" si="2"/>
        <v xml:space="preserve"> </v>
      </c>
      <c r="I21" s="25" t="str">
        <f t="shared" si="3"/>
        <v xml:space="preserve"> </v>
      </c>
      <c r="J21" s="25" t="str">
        <f t="shared" si="4"/>
        <v xml:space="preserve"> </v>
      </c>
      <c r="K21" s="25" t="str">
        <f t="shared" si="5"/>
        <v xml:space="preserve"> </v>
      </c>
      <c r="L21" s="25" t="str">
        <f t="shared" si="6"/>
        <v xml:space="preserve"> </v>
      </c>
      <c r="M21" s="29"/>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29"/>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29"/>
    </row>
    <row r="22" spans="1:30" x14ac:dyDescent="0.3">
      <c r="A22" s="83"/>
      <c r="B22" s="83"/>
      <c r="C22" s="29">
        <v>18</v>
      </c>
      <c r="D22" s="25">
        <f>YDKEokul!AH39</f>
        <v>0</v>
      </c>
      <c r="E22" s="25" t="str">
        <f t="shared" si="0"/>
        <v xml:space="preserve"> </v>
      </c>
      <c r="F22" s="25" t="b">
        <f t="shared" si="1"/>
        <v>0</v>
      </c>
      <c r="G22" s="30"/>
      <c r="H22" s="25" t="str">
        <f t="shared" si="2"/>
        <v xml:space="preserve"> </v>
      </c>
      <c r="I22" s="25" t="str">
        <f t="shared" si="3"/>
        <v xml:space="preserve"> </v>
      </c>
      <c r="J22" s="25" t="str">
        <f t="shared" si="4"/>
        <v xml:space="preserve"> </v>
      </c>
      <c r="K22" s="25" t="str">
        <f t="shared" si="5"/>
        <v xml:space="preserve"> </v>
      </c>
      <c r="L22" s="25" t="str">
        <f t="shared" si="6"/>
        <v xml:space="preserve"> </v>
      </c>
      <c r="M22" s="29"/>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29"/>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29"/>
    </row>
    <row r="23" spans="1:30" x14ac:dyDescent="0.3">
      <c r="A23" s="83"/>
      <c r="B23" s="83"/>
      <c r="C23" s="29">
        <v>19</v>
      </c>
      <c r="D23" s="25">
        <f>YDKEokul!AH41</f>
        <v>0</v>
      </c>
      <c r="E23" s="25" t="str">
        <f t="shared" si="0"/>
        <v xml:space="preserve"> </v>
      </c>
      <c r="F23" s="25" t="b">
        <f t="shared" si="1"/>
        <v>0</v>
      </c>
      <c r="G23" s="30"/>
      <c r="H23" s="25" t="str">
        <f t="shared" si="2"/>
        <v xml:space="preserve"> </v>
      </c>
      <c r="I23" s="25" t="str">
        <f t="shared" si="3"/>
        <v xml:space="preserve"> </v>
      </c>
      <c r="J23" s="25" t="str">
        <f t="shared" si="4"/>
        <v xml:space="preserve"> </v>
      </c>
      <c r="K23" s="25" t="str">
        <f t="shared" si="5"/>
        <v xml:space="preserve"> </v>
      </c>
      <c r="L23" s="25" t="str">
        <f t="shared" si="6"/>
        <v xml:space="preserve"> </v>
      </c>
      <c r="M23" s="29"/>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29"/>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29"/>
    </row>
    <row r="24" spans="1:30" x14ac:dyDescent="0.3">
      <c r="A24" s="83"/>
      <c r="B24" s="83"/>
      <c r="C24" s="29">
        <v>20</v>
      </c>
      <c r="D24" s="25">
        <f>YDKEokul!AH43</f>
        <v>0</v>
      </c>
      <c r="E24" s="25" t="str">
        <f t="shared" si="0"/>
        <v xml:space="preserve"> </v>
      </c>
      <c r="F24" s="25" t="b">
        <f t="shared" si="1"/>
        <v>0</v>
      </c>
      <c r="G24" s="30"/>
      <c r="H24" s="25" t="str">
        <f t="shared" si="2"/>
        <v xml:space="preserve"> </v>
      </c>
      <c r="I24" s="25" t="str">
        <f t="shared" si="3"/>
        <v xml:space="preserve"> </v>
      </c>
      <c r="J24" s="25" t="str">
        <f t="shared" si="4"/>
        <v xml:space="preserve"> </v>
      </c>
      <c r="K24" s="25" t="str">
        <f t="shared" si="5"/>
        <v xml:space="preserve"> </v>
      </c>
      <c r="L24" s="25" t="str">
        <f t="shared" si="6"/>
        <v xml:space="preserve"> </v>
      </c>
      <c r="M24" s="29"/>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29"/>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29"/>
    </row>
    <row r="25" spans="1:30" x14ac:dyDescent="0.3">
      <c r="A25" s="83"/>
      <c r="B25" s="83"/>
      <c r="C25" s="29">
        <v>21</v>
      </c>
      <c r="D25" s="25">
        <f>YDKEokul!AH45</f>
        <v>0</v>
      </c>
      <c r="E25" s="25" t="str">
        <f t="shared" si="0"/>
        <v xml:space="preserve"> </v>
      </c>
      <c r="F25" s="25" t="b">
        <f t="shared" si="1"/>
        <v>0</v>
      </c>
      <c r="G25" s="30"/>
      <c r="H25" s="25" t="str">
        <f t="shared" si="2"/>
        <v xml:space="preserve"> </v>
      </c>
      <c r="I25" s="25" t="str">
        <f t="shared" si="3"/>
        <v xml:space="preserve"> </v>
      </c>
      <c r="J25" s="25" t="str">
        <f t="shared" si="4"/>
        <v xml:space="preserve"> </v>
      </c>
      <c r="K25" s="25" t="str">
        <f t="shared" si="5"/>
        <v xml:space="preserve"> </v>
      </c>
      <c r="L25" s="25" t="str">
        <f t="shared" si="6"/>
        <v xml:space="preserve"> </v>
      </c>
      <c r="M25" s="29"/>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29"/>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29"/>
    </row>
    <row r="26" spans="1:30" x14ac:dyDescent="0.3">
      <c r="A26" s="83"/>
      <c r="B26" s="83"/>
      <c r="C26" s="29">
        <v>22</v>
      </c>
      <c r="D26" s="25">
        <f>YDKEokul!AH47</f>
        <v>0</v>
      </c>
      <c r="E26" s="25" t="str">
        <f t="shared" si="0"/>
        <v xml:space="preserve"> </v>
      </c>
      <c r="F26" s="25" t="b">
        <f t="shared" si="1"/>
        <v>0</v>
      </c>
      <c r="G26" s="30"/>
      <c r="H26" s="25" t="str">
        <f t="shared" si="2"/>
        <v xml:space="preserve"> </v>
      </c>
      <c r="I26" s="25" t="str">
        <f t="shared" si="3"/>
        <v xml:space="preserve"> </v>
      </c>
      <c r="J26" s="25" t="str">
        <f t="shared" si="4"/>
        <v xml:space="preserve"> </v>
      </c>
      <c r="K26" s="25" t="str">
        <f t="shared" si="5"/>
        <v xml:space="preserve"> </v>
      </c>
      <c r="L26" s="25" t="str">
        <f t="shared" si="6"/>
        <v xml:space="preserve"> </v>
      </c>
      <c r="M26" s="29"/>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29"/>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29"/>
    </row>
    <row r="27" spans="1:30" x14ac:dyDescent="0.3">
      <c r="A27" s="83"/>
      <c r="B27" s="83"/>
      <c r="C27" s="29">
        <v>23</v>
      </c>
      <c r="D27" s="25">
        <f>YDKEokul!AH49</f>
        <v>0</v>
      </c>
      <c r="E27" s="25" t="str">
        <f t="shared" si="0"/>
        <v xml:space="preserve"> </v>
      </c>
      <c r="F27" s="25" t="b">
        <f t="shared" si="1"/>
        <v>0</v>
      </c>
      <c r="G27" s="30"/>
      <c r="H27" s="25" t="str">
        <f t="shared" si="2"/>
        <v xml:space="preserve"> </v>
      </c>
      <c r="I27" s="25" t="str">
        <f t="shared" si="3"/>
        <v xml:space="preserve"> </v>
      </c>
      <c r="J27" s="25" t="str">
        <f t="shared" si="4"/>
        <v xml:space="preserve"> </v>
      </c>
      <c r="K27" s="25" t="str">
        <f t="shared" si="5"/>
        <v xml:space="preserve"> </v>
      </c>
      <c r="L27" s="25" t="str">
        <f t="shared" si="6"/>
        <v xml:space="preserve"> </v>
      </c>
      <c r="M27" s="29"/>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29"/>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29"/>
    </row>
    <row r="28" spans="1:30" x14ac:dyDescent="0.3">
      <c r="A28" s="83"/>
      <c r="B28" s="83"/>
      <c r="C28" s="29">
        <v>24</v>
      </c>
      <c r="D28" s="25">
        <f>YDKEokul!AH51</f>
        <v>0</v>
      </c>
      <c r="E28" s="25" t="str">
        <f t="shared" si="0"/>
        <v xml:space="preserve"> </v>
      </c>
      <c r="F28" s="25" t="b">
        <f t="shared" si="1"/>
        <v>0</v>
      </c>
      <c r="G28" s="30"/>
      <c r="H28" s="25" t="str">
        <f t="shared" si="2"/>
        <v xml:space="preserve"> </v>
      </c>
      <c r="I28" s="25" t="str">
        <f t="shared" si="3"/>
        <v xml:space="preserve"> </v>
      </c>
      <c r="J28" s="25" t="str">
        <f t="shared" si="4"/>
        <v xml:space="preserve"> </v>
      </c>
      <c r="K28" s="25" t="str">
        <f t="shared" si="5"/>
        <v xml:space="preserve"> </v>
      </c>
      <c r="L28" s="25" t="str">
        <f t="shared" si="6"/>
        <v xml:space="preserve"> </v>
      </c>
      <c r="M28" s="29"/>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29"/>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29"/>
    </row>
    <row r="29" spans="1:30" x14ac:dyDescent="0.3">
      <c r="A29" s="83"/>
      <c r="B29" s="83"/>
      <c r="C29" s="29">
        <v>25</v>
      </c>
      <c r="D29" s="25">
        <f>YDKEokul!AH53</f>
        <v>0</v>
      </c>
      <c r="E29" s="25" t="str">
        <f t="shared" si="0"/>
        <v xml:space="preserve"> </v>
      </c>
      <c r="F29" s="25" t="b">
        <f t="shared" si="1"/>
        <v>0</v>
      </c>
      <c r="G29" s="30"/>
      <c r="H29" s="25" t="str">
        <f t="shared" si="2"/>
        <v xml:space="preserve"> </v>
      </c>
      <c r="I29" s="25" t="str">
        <f t="shared" si="3"/>
        <v xml:space="preserve"> </v>
      </c>
      <c r="J29" s="25" t="str">
        <f t="shared" si="4"/>
        <v xml:space="preserve"> </v>
      </c>
      <c r="K29" s="25" t="str">
        <f t="shared" si="5"/>
        <v xml:space="preserve"> </v>
      </c>
      <c r="L29" s="25" t="str">
        <f t="shared" si="6"/>
        <v xml:space="preserve"> </v>
      </c>
      <c r="M29" s="29"/>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29"/>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29"/>
    </row>
    <row r="30" spans="1:30" x14ac:dyDescent="0.3">
      <c r="A30" s="83"/>
      <c r="B30" s="83"/>
      <c r="C30" s="29">
        <v>26</v>
      </c>
      <c r="D30" s="25">
        <f>YDKEokul!AH55</f>
        <v>0</v>
      </c>
      <c r="E30" s="25" t="str">
        <f t="shared" si="0"/>
        <v xml:space="preserve"> </v>
      </c>
      <c r="F30" s="25" t="b">
        <f t="shared" si="1"/>
        <v>0</v>
      </c>
      <c r="G30" s="30"/>
      <c r="H30" s="25" t="str">
        <f t="shared" si="2"/>
        <v xml:space="preserve"> </v>
      </c>
      <c r="I30" s="25" t="str">
        <f t="shared" si="3"/>
        <v xml:space="preserve"> </v>
      </c>
      <c r="J30" s="25" t="str">
        <f t="shared" si="4"/>
        <v xml:space="preserve"> </v>
      </c>
      <c r="K30" s="25" t="str">
        <f t="shared" si="5"/>
        <v xml:space="preserve"> </v>
      </c>
      <c r="L30" s="25" t="str">
        <f t="shared" si="6"/>
        <v xml:space="preserve"> </v>
      </c>
      <c r="M30" s="29"/>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29"/>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29"/>
    </row>
    <row r="31" spans="1:30" x14ac:dyDescent="0.3">
      <c r="A31" s="83"/>
      <c r="B31" s="83"/>
      <c r="C31" s="29">
        <v>27</v>
      </c>
      <c r="D31" s="25">
        <f>YDKEokul!AH57</f>
        <v>0</v>
      </c>
      <c r="E31" s="25" t="str">
        <f t="shared" si="0"/>
        <v xml:space="preserve"> </v>
      </c>
      <c r="F31" s="25" t="b">
        <f t="shared" si="1"/>
        <v>0</v>
      </c>
      <c r="G31" s="30"/>
      <c r="H31" s="25" t="str">
        <f t="shared" si="2"/>
        <v xml:space="preserve"> </v>
      </c>
      <c r="I31" s="25" t="str">
        <f t="shared" si="3"/>
        <v xml:space="preserve"> </v>
      </c>
      <c r="J31" s="25" t="str">
        <f t="shared" si="4"/>
        <v xml:space="preserve"> </v>
      </c>
      <c r="K31" s="25" t="str">
        <f t="shared" si="5"/>
        <v xml:space="preserve"> </v>
      </c>
      <c r="L31" s="25" t="str">
        <f t="shared" si="6"/>
        <v xml:space="preserve"> </v>
      </c>
      <c r="M31" s="29"/>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29"/>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29"/>
    </row>
    <row r="32" spans="1:30" x14ac:dyDescent="0.3">
      <c r="A32" s="83"/>
      <c r="B32" s="83"/>
      <c r="C32" s="29">
        <v>28</v>
      </c>
      <c r="D32" s="25">
        <f>YDKEokul!AH59</f>
        <v>0</v>
      </c>
      <c r="E32" s="25" t="str">
        <f t="shared" si="0"/>
        <v xml:space="preserve"> </v>
      </c>
      <c r="F32" s="25" t="b">
        <f t="shared" si="1"/>
        <v>0</v>
      </c>
      <c r="G32" s="30"/>
      <c r="H32" s="25" t="str">
        <f t="shared" si="2"/>
        <v xml:space="preserve"> </v>
      </c>
      <c r="I32" s="25" t="str">
        <f t="shared" si="3"/>
        <v xml:space="preserve"> </v>
      </c>
      <c r="J32" s="25" t="str">
        <f t="shared" si="4"/>
        <v xml:space="preserve"> </v>
      </c>
      <c r="K32" s="25" t="str">
        <f t="shared" si="5"/>
        <v xml:space="preserve"> </v>
      </c>
      <c r="L32" s="25" t="str">
        <f t="shared" si="6"/>
        <v xml:space="preserve"> </v>
      </c>
      <c r="M32" s="29"/>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29"/>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29"/>
    </row>
    <row r="33" spans="1:31" x14ac:dyDescent="0.3">
      <c r="A33" s="83"/>
      <c r="B33" s="83"/>
      <c r="C33" s="29">
        <v>29</v>
      </c>
      <c r="D33" s="25">
        <f>YDKEokul!AH61</f>
        <v>0</v>
      </c>
      <c r="E33" s="25" t="str">
        <f t="shared" si="0"/>
        <v xml:space="preserve"> </v>
      </c>
      <c r="F33" s="25" t="b">
        <f t="shared" si="1"/>
        <v>0</v>
      </c>
      <c r="G33" s="30"/>
      <c r="H33" s="25" t="str">
        <f t="shared" si="2"/>
        <v xml:space="preserve"> </v>
      </c>
      <c r="I33" s="25" t="str">
        <f t="shared" si="3"/>
        <v xml:space="preserve"> </v>
      </c>
      <c r="J33" s="25" t="str">
        <f t="shared" si="4"/>
        <v xml:space="preserve"> </v>
      </c>
      <c r="K33" s="25" t="str">
        <f t="shared" si="5"/>
        <v xml:space="preserve"> </v>
      </c>
      <c r="L33" s="25" t="str">
        <f t="shared" si="6"/>
        <v xml:space="preserve"> </v>
      </c>
      <c r="M33" s="29"/>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29"/>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29"/>
    </row>
    <row r="34" spans="1:31" x14ac:dyDescent="0.3">
      <c r="A34" s="83"/>
      <c r="B34" s="83"/>
      <c r="C34" s="29">
        <v>30</v>
      </c>
      <c r="D34" s="25">
        <f>YDKEokul!AH63</f>
        <v>0</v>
      </c>
      <c r="E34" s="25" t="str">
        <f t="shared" si="0"/>
        <v xml:space="preserve"> </v>
      </c>
      <c r="F34" s="25" t="b">
        <f t="shared" si="1"/>
        <v>0</v>
      </c>
      <c r="G34" s="30"/>
      <c r="H34" s="25" t="str">
        <f t="shared" si="2"/>
        <v xml:space="preserve"> </v>
      </c>
      <c r="I34" s="25" t="str">
        <f t="shared" si="3"/>
        <v xml:space="preserve"> </v>
      </c>
      <c r="J34" s="25" t="str">
        <f t="shared" si="4"/>
        <v xml:space="preserve"> </v>
      </c>
      <c r="K34" s="25" t="str">
        <f t="shared" si="5"/>
        <v xml:space="preserve"> </v>
      </c>
      <c r="L34" s="25" t="str">
        <f t="shared" si="6"/>
        <v xml:space="preserve"> </v>
      </c>
      <c r="M34" s="29"/>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29"/>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29"/>
    </row>
    <row r="35" spans="1:31" x14ac:dyDescent="0.3">
      <c r="A35" s="83"/>
      <c r="B35" s="83"/>
      <c r="C35" s="29">
        <v>31</v>
      </c>
      <c r="D35" s="25">
        <f>YDKEokul!AH65</f>
        <v>0</v>
      </c>
      <c r="E35" s="25" t="str">
        <f t="shared" si="0"/>
        <v xml:space="preserve"> </v>
      </c>
      <c r="F35" s="25" t="b">
        <f t="shared" si="1"/>
        <v>0</v>
      </c>
      <c r="G35" s="30"/>
      <c r="H35" s="25" t="str">
        <f t="shared" si="2"/>
        <v xml:space="preserve"> </v>
      </c>
      <c r="I35" s="25" t="str">
        <f t="shared" si="3"/>
        <v xml:space="preserve"> </v>
      </c>
      <c r="J35" s="25" t="str">
        <f t="shared" si="4"/>
        <v xml:space="preserve"> </v>
      </c>
      <c r="K35" s="25" t="str">
        <f t="shared" si="5"/>
        <v xml:space="preserve"> </v>
      </c>
      <c r="L35" s="25" t="str">
        <f t="shared" si="6"/>
        <v xml:space="preserve"> </v>
      </c>
      <c r="M35" s="29"/>
      <c r="N35" s="25" t="str">
        <f t="shared" si="7"/>
        <v xml:space="preserve"> </v>
      </c>
      <c r="O35" s="25" t="str">
        <f t="shared" si="8"/>
        <v xml:space="preserve"> </v>
      </c>
      <c r="P35" s="25" t="str">
        <f t="shared" si="9"/>
        <v xml:space="preserve"> </v>
      </c>
      <c r="Q35" s="25" t="str">
        <f t="shared" si="10"/>
        <v xml:space="preserve"> </v>
      </c>
      <c r="R35" s="25" t="str">
        <f t="shared" si="11"/>
        <v xml:space="preserve"> </v>
      </c>
      <c r="S35" s="25" t="str">
        <f t="shared" si="12"/>
        <v xml:space="preserve"> </v>
      </c>
      <c r="T35" s="25" t="str">
        <f t="shared" si="13"/>
        <v xml:space="preserve"> </v>
      </c>
      <c r="U35" s="25" t="str">
        <f t="shared" si="14"/>
        <v xml:space="preserve"> </v>
      </c>
      <c r="V35" s="25" t="str">
        <f t="shared" si="15"/>
        <v xml:space="preserve"> </v>
      </c>
      <c r="W35" s="25" t="str">
        <f t="shared" si="16"/>
        <v xml:space="preserve"> </v>
      </c>
      <c r="X35" s="29"/>
      <c r="Y35" s="25" t="str">
        <f t="shared" si="17"/>
        <v xml:space="preserve"> </v>
      </c>
      <c r="Z35" s="25" t="str">
        <f t="shared" si="18"/>
        <v xml:space="preserve"> </v>
      </c>
      <c r="AA35" s="25" t="str">
        <f t="shared" si="19"/>
        <v xml:space="preserve"> </v>
      </c>
      <c r="AB35" s="25" t="str">
        <f t="shared" si="20"/>
        <v xml:space="preserve"> </v>
      </c>
      <c r="AC35" s="25" t="str">
        <f t="shared" si="21"/>
        <v xml:space="preserve"> </v>
      </c>
      <c r="AD35" s="29"/>
    </row>
    <row r="36" spans="1:31" x14ac:dyDescent="0.3">
      <c r="A36" s="83"/>
      <c r="B36" s="83"/>
      <c r="C36" s="29">
        <v>32</v>
      </c>
      <c r="D36" s="25">
        <f>YDKEokul!AH67</f>
        <v>0</v>
      </c>
      <c r="E36" s="25" t="str">
        <f t="shared" si="0"/>
        <v xml:space="preserve"> </v>
      </c>
      <c r="F36" s="25" t="b">
        <f t="shared" si="1"/>
        <v>0</v>
      </c>
      <c r="G36" s="30"/>
      <c r="H36" s="25" t="str">
        <f t="shared" si="2"/>
        <v xml:space="preserve"> </v>
      </c>
      <c r="I36" s="25" t="str">
        <f t="shared" si="3"/>
        <v xml:space="preserve"> </v>
      </c>
      <c r="J36" s="25" t="str">
        <f t="shared" si="4"/>
        <v xml:space="preserve"> </v>
      </c>
      <c r="K36" s="25" t="str">
        <f t="shared" si="5"/>
        <v xml:space="preserve"> </v>
      </c>
      <c r="L36" s="25" t="str">
        <f t="shared" si="6"/>
        <v xml:space="preserve"> </v>
      </c>
      <c r="M36" s="29"/>
      <c r="N36" s="25" t="str">
        <f t="shared" si="7"/>
        <v xml:space="preserve"> </v>
      </c>
      <c r="O36" s="25" t="str">
        <f t="shared" si="8"/>
        <v xml:space="preserve"> </v>
      </c>
      <c r="P36" s="25" t="str">
        <f t="shared" si="9"/>
        <v xml:space="preserve"> </v>
      </c>
      <c r="Q36" s="25" t="str">
        <f t="shared" si="10"/>
        <v xml:space="preserve"> </v>
      </c>
      <c r="R36" s="25" t="str">
        <f t="shared" si="11"/>
        <v xml:space="preserve"> </v>
      </c>
      <c r="S36" s="25" t="str">
        <f t="shared" si="12"/>
        <v xml:space="preserve"> </v>
      </c>
      <c r="T36" s="25" t="str">
        <f t="shared" si="13"/>
        <v xml:space="preserve"> </v>
      </c>
      <c r="U36" s="25" t="str">
        <f t="shared" si="14"/>
        <v xml:space="preserve"> </v>
      </c>
      <c r="V36" s="25" t="str">
        <f t="shared" si="15"/>
        <v xml:space="preserve"> </v>
      </c>
      <c r="W36" s="25" t="str">
        <f t="shared" si="16"/>
        <v xml:space="preserve"> </v>
      </c>
      <c r="X36" s="29"/>
      <c r="Y36" s="25" t="str">
        <f t="shared" si="17"/>
        <v xml:space="preserve"> </v>
      </c>
      <c r="Z36" s="25" t="str">
        <f t="shared" si="18"/>
        <v xml:space="preserve"> </v>
      </c>
      <c r="AA36" s="25" t="str">
        <f t="shared" si="19"/>
        <v xml:space="preserve"> </v>
      </c>
      <c r="AB36" s="25" t="str">
        <f t="shared" si="20"/>
        <v xml:space="preserve"> </v>
      </c>
      <c r="AC36" s="25" t="str">
        <f t="shared" si="21"/>
        <v xml:space="preserve"> </v>
      </c>
      <c r="AD36" s="29"/>
    </row>
    <row r="37" spans="1:31" x14ac:dyDescent="0.3">
      <c r="A37" s="83"/>
      <c r="B37" s="83"/>
      <c r="C37" s="29">
        <v>33</v>
      </c>
      <c r="D37" s="25">
        <f>YDKEokul!AH69</f>
        <v>0</v>
      </c>
      <c r="E37" s="25" t="str">
        <f t="shared" si="0"/>
        <v xml:space="preserve"> </v>
      </c>
      <c r="F37" s="25" t="b">
        <f t="shared" si="1"/>
        <v>0</v>
      </c>
      <c r="G37" s="30"/>
      <c r="H37" s="25" t="str">
        <f t="shared" si="2"/>
        <v xml:space="preserve"> </v>
      </c>
      <c r="I37" s="25" t="str">
        <f t="shared" si="3"/>
        <v xml:space="preserve"> </v>
      </c>
      <c r="J37" s="25" t="str">
        <f t="shared" si="4"/>
        <v xml:space="preserve"> </v>
      </c>
      <c r="K37" s="25" t="str">
        <f t="shared" si="5"/>
        <v xml:space="preserve"> </v>
      </c>
      <c r="L37" s="25" t="str">
        <f t="shared" si="6"/>
        <v xml:space="preserve"> </v>
      </c>
      <c r="M37" s="29"/>
      <c r="N37" s="25" t="str">
        <f t="shared" si="7"/>
        <v xml:space="preserve"> </v>
      </c>
      <c r="O37" s="25" t="str">
        <f t="shared" si="8"/>
        <v xml:space="preserve"> </v>
      </c>
      <c r="P37" s="25" t="str">
        <f t="shared" si="9"/>
        <v xml:space="preserve"> </v>
      </c>
      <c r="Q37" s="25" t="str">
        <f t="shared" si="10"/>
        <v xml:space="preserve"> </v>
      </c>
      <c r="R37" s="25" t="str">
        <f t="shared" si="11"/>
        <v xml:space="preserve"> </v>
      </c>
      <c r="S37" s="25" t="str">
        <f t="shared" si="12"/>
        <v xml:space="preserve"> </v>
      </c>
      <c r="T37" s="25" t="str">
        <f t="shared" si="13"/>
        <v xml:space="preserve"> </v>
      </c>
      <c r="U37" s="25" t="str">
        <f t="shared" si="14"/>
        <v xml:space="preserve"> </v>
      </c>
      <c r="V37" s="25" t="str">
        <f t="shared" si="15"/>
        <v xml:space="preserve"> </v>
      </c>
      <c r="W37" s="25" t="str">
        <f t="shared" si="16"/>
        <v xml:space="preserve"> </v>
      </c>
      <c r="X37" s="29"/>
      <c r="Y37" s="25" t="str">
        <f t="shared" si="17"/>
        <v xml:space="preserve"> </v>
      </c>
      <c r="Z37" s="25" t="str">
        <f t="shared" si="18"/>
        <v xml:space="preserve"> </v>
      </c>
      <c r="AA37" s="25" t="str">
        <f t="shared" si="19"/>
        <v xml:space="preserve"> </v>
      </c>
      <c r="AB37" s="25" t="str">
        <f t="shared" si="20"/>
        <v xml:space="preserve"> </v>
      </c>
      <c r="AC37" s="25" t="str">
        <f t="shared" si="21"/>
        <v xml:space="preserve"> </v>
      </c>
      <c r="AD37" s="29"/>
    </row>
    <row r="38" spans="1:31" x14ac:dyDescent="0.3">
      <c r="A38" s="83"/>
      <c r="B38" s="83"/>
      <c r="C38" s="29">
        <v>34</v>
      </c>
      <c r="D38" s="25">
        <f>YDKEokul!AH71</f>
        <v>0</v>
      </c>
      <c r="E38" s="25" t="str">
        <f t="shared" si="0"/>
        <v xml:space="preserve"> </v>
      </c>
      <c r="F38" s="25" t="b">
        <f t="shared" si="1"/>
        <v>0</v>
      </c>
      <c r="G38" s="30"/>
      <c r="H38" s="25" t="str">
        <f t="shared" si="2"/>
        <v xml:space="preserve"> </v>
      </c>
      <c r="I38" s="25" t="str">
        <f t="shared" si="3"/>
        <v xml:space="preserve"> </v>
      </c>
      <c r="J38" s="25" t="str">
        <f t="shared" si="4"/>
        <v xml:space="preserve"> </v>
      </c>
      <c r="K38" s="25" t="str">
        <f t="shared" si="5"/>
        <v xml:space="preserve"> </v>
      </c>
      <c r="L38" s="25" t="str">
        <f t="shared" si="6"/>
        <v xml:space="preserve"> </v>
      </c>
      <c r="M38" s="29"/>
      <c r="N38" s="25" t="str">
        <f t="shared" si="7"/>
        <v xml:space="preserve"> </v>
      </c>
      <c r="O38" s="25" t="str">
        <f t="shared" si="8"/>
        <v xml:space="preserve"> </v>
      </c>
      <c r="P38" s="25" t="str">
        <f t="shared" si="9"/>
        <v xml:space="preserve"> </v>
      </c>
      <c r="Q38" s="25" t="str">
        <f t="shared" si="10"/>
        <v xml:space="preserve"> </v>
      </c>
      <c r="R38" s="25" t="str">
        <f t="shared" si="11"/>
        <v xml:space="preserve"> </v>
      </c>
      <c r="S38" s="25" t="str">
        <f t="shared" si="12"/>
        <v xml:space="preserve"> </v>
      </c>
      <c r="T38" s="25" t="str">
        <f t="shared" si="13"/>
        <v xml:space="preserve"> </v>
      </c>
      <c r="U38" s="25" t="str">
        <f t="shared" si="14"/>
        <v xml:space="preserve"> </v>
      </c>
      <c r="V38" s="25" t="str">
        <f t="shared" si="15"/>
        <v xml:space="preserve"> </v>
      </c>
      <c r="W38" s="25" t="str">
        <f t="shared" si="16"/>
        <v xml:space="preserve"> </v>
      </c>
      <c r="X38" s="29"/>
      <c r="Y38" s="25" t="str">
        <f t="shared" si="17"/>
        <v xml:space="preserve"> </v>
      </c>
      <c r="Z38" s="25" t="str">
        <f t="shared" si="18"/>
        <v xml:space="preserve"> </v>
      </c>
      <c r="AA38" s="25" t="str">
        <f t="shared" si="19"/>
        <v xml:space="preserve"> </v>
      </c>
      <c r="AB38" s="25" t="str">
        <f t="shared" si="20"/>
        <v xml:space="preserve"> </v>
      </c>
      <c r="AC38" s="25" t="str">
        <f t="shared" si="21"/>
        <v xml:space="preserve"> </v>
      </c>
      <c r="AD38" s="29"/>
    </row>
    <row r="39" spans="1:31" x14ac:dyDescent="0.3">
      <c r="A39" s="83"/>
      <c r="B39" s="83"/>
      <c r="C39" s="29">
        <v>35</v>
      </c>
      <c r="D39" s="25">
        <f>YDKEokul!AH73</f>
        <v>0</v>
      </c>
      <c r="E39" s="25" t="str">
        <f t="shared" si="0"/>
        <v xml:space="preserve"> </v>
      </c>
      <c r="F39" s="25" t="b">
        <f t="shared" si="1"/>
        <v>0</v>
      </c>
      <c r="G39" s="30"/>
      <c r="H39" s="25" t="str">
        <f t="shared" si="2"/>
        <v xml:space="preserve"> </v>
      </c>
      <c r="I39" s="25" t="str">
        <f t="shared" si="3"/>
        <v xml:space="preserve"> </v>
      </c>
      <c r="J39" s="25" t="str">
        <f t="shared" si="4"/>
        <v xml:space="preserve"> </v>
      </c>
      <c r="K39" s="25" t="str">
        <f t="shared" si="5"/>
        <v xml:space="preserve"> </v>
      </c>
      <c r="L39" s="25" t="str">
        <f t="shared" si="6"/>
        <v xml:space="preserve"> </v>
      </c>
      <c r="M39" s="29"/>
      <c r="N39" s="25" t="str">
        <f t="shared" si="7"/>
        <v xml:space="preserve"> </v>
      </c>
      <c r="O39" s="25" t="str">
        <f t="shared" si="8"/>
        <v xml:space="preserve"> </v>
      </c>
      <c r="P39" s="25" t="str">
        <f t="shared" si="9"/>
        <v xml:space="preserve"> </v>
      </c>
      <c r="Q39" s="25" t="str">
        <f t="shared" si="10"/>
        <v xml:space="preserve"> </v>
      </c>
      <c r="R39" s="25" t="str">
        <f t="shared" si="11"/>
        <v xml:space="preserve"> </v>
      </c>
      <c r="S39" s="25" t="str">
        <f t="shared" si="12"/>
        <v xml:space="preserve"> </v>
      </c>
      <c r="T39" s="25" t="str">
        <f t="shared" si="13"/>
        <v xml:space="preserve"> </v>
      </c>
      <c r="U39" s="25" t="str">
        <f t="shared" si="14"/>
        <v xml:space="preserve"> </v>
      </c>
      <c r="V39" s="25" t="str">
        <f t="shared" si="15"/>
        <v xml:space="preserve"> </v>
      </c>
      <c r="W39" s="25" t="str">
        <f t="shared" si="16"/>
        <v xml:space="preserve"> </v>
      </c>
      <c r="X39" s="29"/>
      <c r="Y39" s="25" t="str">
        <f t="shared" si="17"/>
        <v xml:space="preserve"> </v>
      </c>
      <c r="Z39" s="25" t="str">
        <f t="shared" si="18"/>
        <v xml:space="preserve"> </v>
      </c>
      <c r="AA39" s="25" t="str">
        <f t="shared" si="19"/>
        <v xml:space="preserve"> </v>
      </c>
      <c r="AB39" s="25" t="str">
        <f t="shared" si="20"/>
        <v xml:space="preserve"> </v>
      </c>
      <c r="AC39" s="25" t="str">
        <f t="shared" si="21"/>
        <v xml:space="preserve"> </v>
      </c>
      <c r="AD39" s="29"/>
    </row>
    <row r="40" spans="1:31" x14ac:dyDescent="0.3">
      <c r="A40" s="83"/>
      <c r="B40" s="83"/>
      <c r="C40" s="29">
        <v>36</v>
      </c>
      <c r="D40" s="25">
        <f>YDKEokul!AH75</f>
        <v>0</v>
      </c>
      <c r="E40" s="25" t="str">
        <f t="shared" si="0"/>
        <v xml:space="preserve"> </v>
      </c>
      <c r="F40" s="25" t="b">
        <f t="shared" si="1"/>
        <v>0</v>
      </c>
      <c r="G40" s="30"/>
      <c r="H40" s="25" t="str">
        <f t="shared" si="2"/>
        <v xml:space="preserve"> </v>
      </c>
      <c r="I40" s="25" t="str">
        <f t="shared" si="3"/>
        <v xml:space="preserve"> </v>
      </c>
      <c r="J40" s="25" t="str">
        <f t="shared" si="4"/>
        <v xml:space="preserve"> </v>
      </c>
      <c r="K40" s="25" t="str">
        <f t="shared" si="5"/>
        <v xml:space="preserve"> </v>
      </c>
      <c r="L40" s="25" t="str">
        <f t="shared" si="6"/>
        <v xml:space="preserve"> </v>
      </c>
      <c r="M40" s="29"/>
      <c r="N40" s="25" t="str">
        <f t="shared" si="7"/>
        <v xml:space="preserve"> </v>
      </c>
      <c r="O40" s="25" t="str">
        <f t="shared" si="8"/>
        <v xml:space="preserve"> </v>
      </c>
      <c r="P40" s="25" t="str">
        <f t="shared" si="9"/>
        <v xml:space="preserve"> </v>
      </c>
      <c r="Q40" s="25" t="str">
        <f t="shared" si="10"/>
        <v xml:space="preserve"> </v>
      </c>
      <c r="R40" s="25" t="str">
        <f t="shared" si="11"/>
        <v xml:space="preserve"> </v>
      </c>
      <c r="S40" s="25" t="str">
        <f t="shared" si="12"/>
        <v xml:space="preserve"> </v>
      </c>
      <c r="T40" s="25" t="str">
        <f t="shared" si="13"/>
        <v xml:space="preserve"> </v>
      </c>
      <c r="U40" s="25" t="str">
        <f t="shared" si="14"/>
        <v xml:space="preserve"> </v>
      </c>
      <c r="V40" s="25" t="str">
        <f t="shared" si="15"/>
        <v xml:space="preserve"> </v>
      </c>
      <c r="W40" s="25" t="str">
        <f t="shared" si="16"/>
        <v xml:space="preserve"> </v>
      </c>
      <c r="X40" s="29"/>
      <c r="Y40" s="25" t="str">
        <f t="shared" si="17"/>
        <v xml:space="preserve"> </v>
      </c>
      <c r="Z40" s="25" t="str">
        <f t="shared" si="18"/>
        <v xml:space="preserve"> </v>
      </c>
      <c r="AA40" s="25" t="str">
        <f t="shared" si="19"/>
        <v xml:space="preserve"> </v>
      </c>
      <c r="AB40" s="25" t="str">
        <f t="shared" si="20"/>
        <v xml:space="preserve"> </v>
      </c>
      <c r="AC40" s="25" t="str">
        <f t="shared" si="21"/>
        <v xml:space="preserve"> </v>
      </c>
      <c r="AD40" s="29"/>
    </row>
    <row r="41" spans="1:31" x14ac:dyDescent="0.3">
      <c r="A41" s="83"/>
      <c r="B41" s="83"/>
      <c r="C41" s="29">
        <v>37</v>
      </c>
      <c r="D41" s="25">
        <f>YDKEokul!AH77</f>
        <v>0</v>
      </c>
      <c r="E41" s="25" t="str">
        <f t="shared" si="0"/>
        <v xml:space="preserve"> </v>
      </c>
      <c r="F41" s="25" t="b">
        <f t="shared" si="1"/>
        <v>0</v>
      </c>
      <c r="G41" s="30"/>
      <c r="H41" s="25" t="str">
        <f t="shared" si="2"/>
        <v xml:space="preserve"> </v>
      </c>
      <c r="I41" s="25" t="str">
        <f t="shared" si="3"/>
        <v xml:space="preserve"> </v>
      </c>
      <c r="J41" s="25" t="str">
        <f t="shared" si="4"/>
        <v xml:space="preserve"> </v>
      </c>
      <c r="K41" s="25" t="str">
        <f t="shared" si="5"/>
        <v xml:space="preserve"> </v>
      </c>
      <c r="L41" s="25" t="str">
        <f t="shared" si="6"/>
        <v xml:space="preserve"> </v>
      </c>
      <c r="M41" s="29"/>
      <c r="N41" s="25" t="str">
        <f t="shared" si="7"/>
        <v xml:space="preserve"> </v>
      </c>
      <c r="O41" s="25" t="str">
        <f t="shared" si="8"/>
        <v xml:space="preserve"> </v>
      </c>
      <c r="P41" s="25" t="str">
        <f t="shared" si="9"/>
        <v xml:space="preserve"> </v>
      </c>
      <c r="Q41" s="25" t="str">
        <f t="shared" si="10"/>
        <v xml:space="preserve"> </v>
      </c>
      <c r="R41" s="25" t="str">
        <f t="shared" si="11"/>
        <v xml:space="preserve"> </v>
      </c>
      <c r="S41" s="25" t="str">
        <f t="shared" si="12"/>
        <v xml:space="preserve"> </v>
      </c>
      <c r="T41" s="25" t="str">
        <f t="shared" si="13"/>
        <v xml:space="preserve"> </v>
      </c>
      <c r="U41" s="25" t="str">
        <f t="shared" si="14"/>
        <v xml:space="preserve"> </v>
      </c>
      <c r="V41" s="25" t="str">
        <f t="shared" si="15"/>
        <v xml:space="preserve"> </v>
      </c>
      <c r="W41" s="25" t="str">
        <f t="shared" si="16"/>
        <v xml:space="preserve"> </v>
      </c>
      <c r="X41" s="29"/>
      <c r="Y41" s="25" t="str">
        <f t="shared" si="17"/>
        <v xml:space="preserve"> </v>
      </c>
      <c r="Z41" s="25" t="str">
        <f t="shared" si="18"/>
        <v xml:space="preserve"> </v>
      </c>
      <c r="AA41" s="25" t="str">
        <f t="shared" si="19"/>
        <v xml:space="preserve"> </v>
      </c>
      <c r="AB41" s="25" t="str">
        <f t="shared" si="20"/>
        <v xml:space="preserve"> </v>
      </c>
      <c r="AC41" s="25" t="str">
        <f t="shared" si="21"/>
        <v xml:space="preserve"> </v>
      </c>
      <c r="AD41" s="29"/>
    </row>
    <row r="42" spans="1:31" x14ac:dyDescent="0.3">
      <c r="A42" s="83"/>
      <c r="B42" s="83"/>
      <c r="C42" s="29">
        <v>38</v>
      </c>
      <c r="D42" s="25">
        <f>YDKEokul!AH79</f>
        <v>0</v>
      </c>
      <c r="E42" s="25" t="str">
        <f t="shared" si="0"/>
        <v xml:space="preserve"> </v>
      </c>
      <c r="F42" s="25" t="b">
        <f t="shared" si="1"/>
        <v>0</v>
      </c>
      <c r="G42" s="30"/>
      <c r="H42" s="25" t="str">
        <f t="shared" si="2"/>
        <v xml:space="preserve"> </v>
      </c>
      <c r="I42" s="25" t="str">
        <f t="shared" si="3"/>
        <v xml:space="preserve"> </v>
      </c>
      <c r="J42" s="25" t="str">
        <f t="shared" si="4"/>
        <v xml:space="preserve"> </v>
      </c>
      <c r="K42" s="25" t="str">
        <f t="shared" si="5"/>
        <v xml:space="preserve"> </v>
      </c>
      <c r="L42" s="25" t="str">
        <f t="shared" si="6"/>
        <v xml:space="preserve"> </v>
      </c>
      <c r="M42" s="29"/>
      <c r="N42" s="25" t="str">
        <f t="shared" si="7"/>
        <v xml:space="preserve"> </v>
      </c>
      <c r="O42" s="25" t="str">
        <f t="shared" si="8"/>
        <v xml:space="preserve"> </v>
      </c>
      <c r="P42" s="25" t="str">
        <f t="shared" si="9"/>
        <v xml:space="preserve"> </v>
      </c>
      <c r="Q42" s="25" t="str">
        <f t="shared" si="10"/>
        <v xml:space="preserve"> </v>
      </c>
      <c r="R42" s="25" t="str">
        <f t="shared" si="11"/>
        <v xml:space="preserve"> </v>
      </c>
      <c r="S42" s="25" t="str">
        <f t="shared" si="12"/>
        <v xml:space="preserve"> </v>
      </c>
      <c r="T42" s="25" t="str">
        <f t="shared" si="13"/>
        <v xml:space="preserve"> </v>
      </c>
      <c r="U42" s="25" t="str">
        <f t="shared" si="14"/>
        <v xml:space="preserve"> </v>
      </c>
      <c r="V42" s="25" t="str">
        <f t="shared" si="15"/>
        <v xml:space="preserve"> </v>
      </c>
      <c r="W42" s="25" t="str">
        <f t="shared" si="16"/>
        <v xml:space="preserve"> </v>
      </c>
      <c r="X42" s="29"/>
      <c r="Y42" s="25" t="str">
        <f t="shared" si="17"/>
        <v xml:space="preserve"> </v>
      </c>
      <c r="Z42" s="25" t="str">
        <f t="shared" si="18"/>
        <v xml:space="preserve"> </v>
      </c>
      <c r="AA42" s="25" t="str">
        <f t="shared" si="19"/>
        <v xml:space="preserve"> </v>
      </c>
      <c r="AB42" s="25" t="str">
        <f t="shared" si="20"/>
        <v xml:space="preserve"> </v>
      </c>
      <c r="AC42" s="25" t="str">
        <f t="shared" si="21"/>
        <v xml:space="preserve"> </v>
      </c>
      <c r="AD42" s="29"/>
    </row>
    <row r="43" spans="1:31" x14ac:dyDescent="0.3">
      <c r="A43" s="83"/>
      <c r="B43" s="83"/>
      <c r="C43" s="29">
        <v>39</v>
      </c>
      <c r="D43" s="25">
        <f>YDKEokul!AH81</f>
        <v>0</v>
      </c>
      <c r="E43" s="25" t="str">
        <f t="shared" si="0"/>
        <v xml:space="preserve"> </v>
      </c>
      <c r="F43" s="25" t="b">
        <f t="shared" si="1"/>
        <v>0</v>
      </c>
      <c r="G43" s="30"/>
      <c r="H43" s="25" t="str">
        <f t="shared" si="2"/>
        <v xml:space="preserve"> </v>
      </c>
      <c r="I43" s="25" t="str">
        <f t="shared" si="3"/>
        <v xml:space="preserve"> </v>
      </c>
      <c r="J43" s="25" t="str">
        <f t="shared" si="4"/>
        <v xml:space="preserve"> </v>
      </c>
      <c r="K43" s="25" t="str">
        <f t="shared" si="5"/>
        <v xml:space="preserve"> </v>
      </c>
      <c r="L43" s="25" t="str">
        <f t="shared" si="6"/>
        <v xml:space="preserve"> </v>
      </c>
      <c r="M43" s="29"/>
      <c r="N43" s="25" t="str">
        <f t="shared" si="7"/>
        <v xml:space="preserve"> </v>
      </c>
      <c r="O43" s="25" t="str">
        <f t="shared" si="8"/>
        <v xml:space="preserve"> </v>
      </c>
      <c r="P43" s="25" t="str">
        <f t="shared" si="9"/>
        <v xml:space="preserve"> </v>
      </c>
      <c r="Q43" s="25" t="str">
        <f t="shared" si="10"/>
        <v xml:space="preserve"> </v>
      </c>
      <c r="R43" s="25" t="str">
        <f t="shared" si="11"/>
        <v xml:space="preserve"> </v>
      </c>
      <c r="S43" s="25" t="str">
        <f t="shared" si="12"/>
        <v xml:space="preserve"> </v>
      </c>
      <c r="T43" s="25" t="str">
        <f t="shared" si="13"/>
        <v xml:space="preserve"> </v>
      </c>
      <c r="U43" s="25" t="str">
        <f t="shared" si="14"/>
        <v xml:space="preserve"> </v>
      </c>
      <c r="V43" s="25" t="str">
        <f t="shared" si="15"/>
        <v xml:space="preserve"> </v>
      </c>
      <c r="W43" s="25" t="str">
        <f t="shared" si="16"/>
        <v xml:space="preserve"> </v>
      </c>
      <c r="X43" s="29"/>
      <c r="Y43" s="25" t="str">
        <f t="shared" si="17"/>
        <v xml:space="preserve"> </v>
      </c>
      <c r="Z43" s="25" t="str">
        <f t="shared" si="18"/>
        <v xml:space="preserve"> </v>
      </c>
      <c r="AA43" s="25" t="str">
        <f t="shared" si="19"/>
        <v xml:space="preserve"> </v>
      </c>
      <c r="AB43" s="25" t="str">
        <f t="shared" si="20"/>
        <v xml:space="preserve"> </v>
      </c>
      <c r="AC43" s="25" t="str">
        <f t="shared" si="21"/>
        <v xml:space="preserve"> </v>
      </c>
      <c r="AD43" s="29"/>
    </row>
    <row r="44" spans="1:31" x14ac:dyDescent="0.3">
      <c r="A44" s="83"/>
      <c r="B44" s="83"/>
      <c r="C44" s="29">
        <v>40</v>
      </c>
      <c r="D44" s="25">
        <f>YDKEokul!AH83</f>
        <v>0</v>
      </c>
      <c r="E44" s="25" t="str">
        <f t="shared" si="0"/>
        <v xml:space="preserve"> </v>
      </c>
      <c r="F44" s="25" t="b">
        <f t="shared" si="1"/>
        <v>0</v>
      </c>
      <c r="G44" s="30"/>
      <c r="H44" s="25" t="str">
        <f t="shared" si="2"/>
        <v xml:space="preserve"> </v>
      </c>
      <c r="I44" s="25" t="str">
        <f t="shared" si="3"/>
        <v xml:space="preserve"> </v>
      </c>
      <c r="J44" s="25" t="str">
        <f t="shared" si="4"/>
        <v xml:space="preserve"> </v>
      </c>
      <c r="K44" s="25" t="str">
        <f t="shared" si="5"/>
        <v xml:space="preserve"> </v>
      </c>
      <c r="L44" s="25" t="str">
        <f t="shared" si="6"/>
        <v xml:space="preserve"> </v>
      </c>
      <c r="M44" s="29"/>
      <c r="N44" s="25" t="str">
        <f t="shared" si="7"/>
        <v xml:space="preserve"> </v>
      </c>
      <c r="O44" s="25" t="str">
        <f t="shared" si="8"/>
        <v xml:space="preserve"> </v>
      </c>
      <c r="P44" s="25" t="str">
        <f t="shared" si="9"/>
        <v xml:space="preserve"> </v>
      </c>
      <c r="Q44" s="25" t="str">
        <f t="shared" si="10"/>
        <v xml:space="preserve"> </v>
      </c>
      <c r="R44" s="25" t="str">
        <f t="shared" si="11"/>
        <v xml:space="preserve"> </v>
      </c>
      <c r="S44" s="25" t="str">
        <f t="shared" si="12"/>
        <v xml:space="preserve"> </v>
      </c>
      <c r="T44" s="25" t="str">
        <f t="shared" si="13"/>
        <v xml:space="preserve"> </v>
      </c>
      <c r="U44" s="25" t="str">
        <f t="shared" si="14"/>
        <v xml:space="preserve"> </v>
      </c>
      <c r="V44" s="25" t="str">
        <f t="shared" si="15"/>
        <v xml:space="preserve"> </v>
      </c>
      <c r="W44" s="25" t="str">
        <f t="shared" si="16"/>
        <v xml:space="preserve"> </v>
      </c>
      <c r="X44" s="29"/>
      <c r="Y44" s="25" t="str">
        <f t="shared" si="17"/>
        <v xml:space="preserve"> </v>
      </c>
      <c r="Z44" s="25" t="str">
        <f t="shared" si="18"/>
        <v xml:space="preserve"> </v>
      </c>
      <c r="AA44" s="25" t="str">
        <f t="shared" si="19"/>
        <v xml:space="preserve"> </v>
      </c>
      <c r="AB44" s="25" t="str">
        <f t="shared" si="20"/>
        <v xml:space="preserve"> </v>
      </c>
      <c r="AC44" s="25" t="str">
        <f t="shared" si="21"/>
        <v xml:space="preserve"> </v>
      </c>
      <c r="AD44" s="29"/>
    </row>
    <row r="45" spans="1:31" x14ac:dyDescent="0.3">
      <c r="A45" s="83"/>
      <c r="B45" s="83"/>
      <c r="C45" s="29">
        <v>41</v>
      </c>
      <c r="D45" s="25">
        <f>YDKEokul!AH85</f>
        <v>0</v>
      </c>
      <c r="E45" s="25" t="str">
        <f t="shared" si="0"/>
        <v xml:space="preserve"> </v>
      </c>
      <c r="F45" s="25" t="b">
        <f t="shared" si="1"/>
        <v>0</v>
      </c>
      <c r="G45" s="30"/>
      <c r="H45" s="25" t="str">
        <f t="shared" si="2"/>
        <v xml:space="preserve"> </v>
      </c>
      <c r="I45" s="25" t="str">
        <f t="shared" si="3"/>
        <v xml:space="preserve"> </v>
      </c>
      <c r="J45" s="25" t="str">
        <f t="shared" si="4"/>
        <v xml:space="preserve"> </v>
      </c>
      <c r="K45" s="25" t="str">
        <f t="shared" si="5"/>
        <v xml:space="preserve"> </v>
      </c>
      <c r="L45" s="25" t="str">
        <f t="shared" si="6"/>
        <v xml:space="preserve"> </v>
      </c>
      <c r="M45" s="29"/>
      <c r="N45" s="25" t="str">
        <f t="shared" si="7"/>
        <v xml:space="preserve"> </v>
      </c>
      <c r="O45" s="25" t="str">
        <f t="shared" si="8"/>
        <v xml:space="preserve"> </v>
      </c>
      <c r="P45" s="25" t="str">
        <f t="shared" si="9"/>
        <v xml:space="preserve"> </v>
      </c>
      <c r="Q45" s="25" t="str">
        <f t="shared" si="10"/>
        <v xml:space="preserve"> </v>
      </c>
      <c r="R45" s="25" t="str">
        <f t="shared" si="11"/>
        <v xml:space="preserve"> </v>
      </c>
      <c r="S45" s="25" t="str">
        <f t="shared" si="12"/>
        <v xml:space="preserve"> </v>
      </c>
      <c r="T45" s="25" t="str">
        <f t="shared" si="13"/>
        <v xml:space="preserve"> </v>
      </c>
      <c r="U45" s="25" t="str">
        <f t="shared" si="14"/>
        <v xml:space="preserve"> </v>
      </c>
      <c r="V45" s="25" t="str">
        <f t="shared" si="15"/>
        <v xml:space="preserve"> </v>
      </c>
      <c r="W45" s="25" t="str">
        <f t="shared" si="16"/>
        <v xml:space="preserve"> </v>
      </c>
      <c r="X45" s="29"/>
      <c r="Y45" s="25" t="str">
        <f t="shared" si="17"/>
        <v xml:space="preserve"> </v>
      </c>
      <c r="Z45" s="25" t="str">
        <f t="shared" si="18"/>
        <v xml:space="preserve"> </v>
      </c>
      <c r="AA45" s="25" t="str">
        <f t="shared" si="19"/>
        <v xml:space="preserve"> </v>
      </c>
      <c r="AB45" s="25" t="str">
        <f t="shared" si="20"/>
        <v xml:space="preserve"> </v>
      </c>
      <c r="AC45" s="25" t="str">
        <f t="shared" si="21"/>
        <v xml:space="preserve"> </v>
      </c>
      <c r="AD45" s="29"/>
    </row>
    <row r="46" spans="1:31" x14ac:dyDescent="0.3">
      <c r="A46" s="83"/>
      <c r="B46" s="83"/>
      <c r="C46" s="29">
        <v>42</v>
      </c>
      <c r="D46" s="25">
        <f>YDKEokul!AH87</f>
        <v>0</v>
      </c>
      <c r="E46" s="25" t="str">
        <f t="shared" si="0"/>
        <v xml:space="preserve"> </v>
      </c>
      <c r="F46" s="25" t="b">
        <f t="shared" si="1"/>
        <v>0</v>
      </c>
      <c r="G46" s="30"/>
      <c r="H46" s="25" t="str">
        <f t="shared" si="2"/>
        <v xml:space="preserve"> </v>
      </c>
      <c r="I46" s="25" t="str">
        <f t="shared" si="3"/>
        <v xml:space="preserve"> </v>
      </c>
      <c r="J46" s="25" t="str">
        <f t="shared" si="4"/>
        <v xml:space="preserve"> </v>
      </c>
      <c r="K46" s="25" t="str">
        <f t="shared" si="5"/>
        <v xml:space="preserve"> </v>
      </c>
      <c r="L46" s="25" t="str">
        <f t="shared" si="6"/>
        <v xml:space="preserve"> </v>
      </c>
      <c r="M46" s="29"/>
      <c r="N46" s="25" t="str">
        <f t="shared" si="7"/>
        <v xml:space="preserve"> </v>
      </c>
      <c r="O46" s="25" t="str">
        <f t="shared" si="8"/>
        <v xml:space="preserve"> </v>
      </c>
      <c r="P46" s="25" t="str">
        <f t="shared" si="9"/>
        <v xml:space="preserve"> </v>
      </c>
      <c r="Q46" s="25" t="str">
        <f t="shared" si="10"/>
        <v xml:space="preserve"> </v>
      </c>
      <c r="R46" s="25" t="str">
        <f t="shared" si="11"/>
        <v xml:space="preserve"> </v>
      </c>
      <c r="S46" s="25" t="str">
        <f t="shared" si="12"/>
        <v xml:space="preserve"> </v>
      </c>
      <c r="T46" s="25" t="str">
        <f t="shared" si="13"/>
        <v xml:space="preserve"> </v>
      </c>
      <c r="U46" s="25" t="str">
        <f t="shared" si="14"/>
        <v xml:space="preserve"> </v>
      </c>
      <c r="V46" s="25" t="str">
        <f t="shared" si="15"/>
        <v xml:space="preserve"> </v>
      </c>
      <c r="W46" s="25" t="str">
        <f t="shared" si="16"/>
        <v xml:space="preserve"> </v>
      </c>
      <c r="X46" s="29"/>
      <c r="Y46" s="25" t="str">
        <f t="shared" si="17"/>
        <v xml:space="preserve"> </v>
      </c>
      <c r="Z46" s="25" t="str">
        <f t="shared" si="18"/>
        <v xml:space="preserve"> </v>
      </c>
      <c r="AA46" s="25" t="str">
        <f t="shared" si="19"/>
        <v xml:space="preserve"> </v>
      </c>
      <c r="AB46" s="25" t="str">
        <f t="shared" si="20"/>
        <v xml:space="preserve"> </v>
      </c>
      <c r="AC46" s="25" t="str">
        <f t="shared" si="21"/>
        <v xml:space="preserve"> </v>
      </c>
      <c r="AD46" s="29"/>
      <c r="AE46" s="25"/>
    </row>
    <row r="47" spans="1:31" x14ac:dyDescent="0.3">
      <c r="A47" s="83"/>
      <c r="B47" s="83"/>
      <c r="C47" s="29">
        <v>43</v>
      </c>
      <c r="D47" s="25">
        <f>YDKEokul!AH89</f>
        <v>0</v>
      </c>
      <c r="E47" s="25" t="str">
        <f t="shared" si="0"/>
        <v xml:space="preserve"> </v>
      </c>
      <c r="F47" s="25" t="b">
        <f t="shared" si="1"/>
        <v>0</v>
      </c>
      <c r="G47" s="30"/>
      <c r="H47" s="25" t="str">
        <f t="shared" si="2"/>
        <v xml:space="preserve"> </v>
      </c>
      <c r="I47" s="25" t="str">
        <f t="shared" si="3"/>
        <v xml:space="preserve"> </v>
      </c>
      <c r="J47" s="25" t="str">
        <f t="shared" si="4"/>
        <v xml:space="preserve"> </v>
      </c>
      <c r="K47" s="25" t="str">
        <f t="shared" si="5"/>
        <v xml:space="preserve"> </v>
      </c>
      <c r="L47" s="25" t="str">
        <f t="shared" si="6"/>
        <v xml:space="preserve"> </v>
      </c>
      <c r="M47" s="29"/>
      <c r="N47" s="25" t="str">
        <f t="shared" si="7"/>
        <v xml:space="preserve"> </v>
      </c>
      <c r="O47" s="25" t="str">
        <f t="shared" si="8"/>
        <v xml:space="preserve"> </v>
      </c>
      <c r="P47" s="25" t="str">
        <f t="shared" si="9"/>
        <v xml:space="preserve"> </v>
      </c>
      <c r="Q47" s="25" t="str">
        <f t="shared" si="10"/>
        <v xml:space="preserve"> </v>
      </c>
      <c r="R47" s="25" t="str">
        <f t="shared" si="11"/>
        <v xml:space="preserve"> </v>
      </c>
      <c r="S47" s="25" t="str">
        <f t="shared" si="12"/>
        <v xml:space="preserve"> </v>
      </c>
      <c r="T47" s="25" t="str">
        <f t="shared" si="13"/>
        <v xml:space="preserve"> </v>
      </c>
      <c r="U47" s="25" t="str">
        <f t="shared" si="14"/>
        <v xml:space="preserve"> </v>
      </c>
      <c r="V47" s="25" t="str">
        <f t="shared" si="15"/>
        <v xml:space="preserve"> </v>
      </c>
      <c r="W47" s="25" t="str">
        <f t="shared" si="16"/>
        <v xml:space="preserve"> </v>
      </c>
      <c r="X47" s="29"/>
      <c r="Y47" s="25" t="str">
        <f t="shared" si="17"/>
        <v xml:space="preserve"> </v>
      </c>
      <c r="Z47" s="25" t="str">
        <f t="shared" si="18"/>
        <v xml:space="preserve"> </v>
      </c>
      <c r="AA47" s="25" t="str">
        <f t="shared" si="19"/>
        <v xml:space="preserve"> </v>
      </c>
      <c r="AB47" s="25" t="str">
        <f t="shared" si="20"/>
        <v xml:space="preserve"> </v>
      </c>
      <c r="AC47" s="25" t="str">
        <f t="shared" si="21"/>
        <v xml:space="preserve"> </v>
      </c>
      <c r="AD47" s="29"/>
    </row>
    <row r="48" spans="1:31" x14ac:dyDescent="0.3">
      <c r="A48" s="83"/>
      <c r="B48" s="83"/>
      <c r="C48" s="29">
        <v>44</v>
      </c>
      <c r="D48" s="25">
        <f>YDKEokul!AH91</f>
        <v>0</v>
      </c>
      <c r="E48" s="25" t="str">
        <f t="shared" si="0"/>
        <v xml:space="preserve"> </v>
      </c>
      <c r="F48" s="25" t="b">
        <f t="shared" si="1"/>
        <v>0</v>
      </c>
      <c r="G48" s="30"/>
      <c r="H48" s="25" t="str">
        <f t="shared" si="2"/>
        <v xml:space="preserve"> </v>
      </c>
      <c r="I48" s="25" t="str">
        <f t="shared" si="3"/>
        <v xml:space="preserve"> </v>
      </c>
      <c r="J48" s="25" t="str">
        <f t="shared" si="4"/>
        <v xml:space="preserve"> </v>
      </c>
      <c r="K48" s="25" t="str">
        <f t="shared" si="5"/>
        <v xml:space="preserve"> </v>
      </c>
      <c r="L48" s="25" t="str">
        <f t="shared" si="6"/>
        <v xml:space="preserve"> </v>
      </c>
      <c r="M48" s="29"/>
      <c r="N48" s="25" t="str">
        <f t="shared" si="7"/>
        <v xml:space="preserve"> </v>
      </c>
      <c r="O48" s="25" t="str">
        <f t="shared" si="8"/>
        <v xml:space="preserve"> </v>
      </c>
      <c r="P48" s="25" t="str">
        <f t="shared" si="9"/>
        <v xml:space="preserve"> </v>
      </c>
      <c r="Q48" s="25" t="str">
        <f t="shared" si="10"/>
        <v xml:space="preserve"> </v>
      </c>
      <c r="R48" s="25" t="str">
        <f t="shared" si="11"/>
        <v xml:space="preserve"> </v>
      </c>
      <c r="S48" s="25" t="str">
        <f t="shared" si="12"/>
        <v xml:space="preserve"> </v>
      </c>
      <c r="T48" s="25" t="str">
        <f t="shared" si="13"/>
        <v xml:space="preserve"> </v>
      </c>
      <c r="U48" s="25" t="str">
        <f t="shared" si="14"/>
        <v xml:space="preserve"> </v>
      </c>
      <c r="V48" s="25" t="str">
        <f t="shared" si="15"/>
        <v xml:space="preserve"> </v>
      </c>
      <c r="W48" s="25" t="str">
        <f t="shared" si="16"/>
        <v xml:space="preserve"> </v>
      </c>
      <c r="X48" s="29"/>
      <c r="Y48" s="25" t="str">
        <f t="shared" si="17"/>
        <v xml:space="preserve"> </v>
      </c>
      <c r="Z48" s="25" t="str">
        <f t="shared" si="18"/>
        <v xml:space="preserve"> </v>
      </c>
      <c r="AA48" s="25" t="str">
        <f t="shared" si="19"/>
        <v xml:space="preserve"> </v>
      </c>
      <c r="AB48" s="25" t="str">
        <f t="shared" si="20"/>
        <v xml:space="preserve"> </v>
      </c>
      <c r="AC48" s="25" t="str">
        <f t="shared" si="21"/>
        <v xml:space="preserve"> </v>
      </c>
      <c r="AD48" s="29"/>
    </row>
    <row r="49" spans="1:31" x14ac:dyDescent="0.3">
      <c r="A49" s="83"/>
      <c r="B49" s="83"/>
      <c r="C49" s="29">
        <v>45</v>
      </c>
      <c r="D49" s="25">
        <f>YDKEokul!AH93</f>
        <v>0</v>
      </c>
      <c r="E49" s="25" t="str">
        <f t="shared" si="0"/>
        <v xml:space="preserve"> </v>
      </c>
      <c r="F49" s="25" t="b">
        <f t="shared" si="1"/>
        <v>0</v>
      </c>
      <c r="G49" s="30"/>
      <c r="H49" s="25" t="str">
        <f t="shared" si="2"/>
        <v xml:space="preserve"> </v>
      </c>
      <c r="I49" s="25" t="str">
        <f t="shared" si="3"/>
        <v xml:space="preserve"> </v>
      </c>
      <c r="J49" s="25" t="str">
        <f t="shared" si="4"/>
        <v xml:space="preserve"> </v>
      </c>
      <c r="K49" s="25" t="str">
        <f t="shared" si="5"/>
        <v xml:space="preserve"> </v>
      </c>
      <c r="L49" s="25" t="str">
        <f t="shared" si="6"/>
        <v xml:space="preserve"> </v>
      </c>
      <c r="M49" s="29"/>
      <c r="N49" s="25" t="str">
        <f t="shared" si="7"/>
        <v xml:space="preserve"> </v>
      </c>
      <c r="O49" s="25" t="str">
        <f t="shared" si="8"/>
        <v xml:space="preserve"> </v>
      </c>
      <c r="P49" s="25" t="str">
        <f t="shared" si="9"/>
        <v xml:space="preserve"> </v>
      </c>
      <c r="Q49" s="25" t="str">
        <f t="shared" si="10"/>
        <v xml:space="preserve"> </v>
      </c>
      <c r="R49" s="25" t="str">
        <f t="shared" si="11"/>
        <v xml:space="preserve"> </v>
      </c>
      <c r="S49" s="25" t="str">
        <f t="shared" si="12"/>
        <v xml:space="preserve"> </v>
      </c>
      <c r="T49" s="25" t="str">
        <f t="shared" si="13"/>
        <v xml:space="preserve"> </v>
      </c>
      <c r="U49" s="25" t="str">
        <f t="shared" si="14"/>
        <v xml:space="preserve"> </v>
      </c>
      <c r="V49" s="25" t="str">
        <f t="shared" si="15"/>
        <v xml:space="preserve"> </v>
      </c>
      <c r="W49" s="25" t="str">
        <f t="shared" si="16"/>
        <v xml:space="preserve"> </v>
      </c>
      <c r="X49" s="29"/>
      <c r="Y49" s="25" t="str">
        <f t="shared" si="17"/>
        <v xml:space="preserve"> </v>
      </c>
      <c r="Z49" s="25" t="str">
        <f t="shared" si="18"/>
        <v xml:space="preserve"> </v>
      </c>
      <c r="AA49" s="25" t="str">
        <f t="shared" si="19"/>
        <v xml:space="preserve"> </v>
      </c>
      <c r="AB49" s="25" t="str">
        <f t="shared" si="20"/>
        <v xml:space="preserve"> </v>
      </c>
      <c r="AC49" s="25" t="str">
        <f t="shared" si="21"/>
        <v xml:space="preserve"> </v>
      </c>
      <c r="AD49" s="29"/>
    </row>
    <row r="50" spans="1:31" x14ac:dyDescent="0.3">
      <c r="A50" s="83"/>
      <c r="B50" s="83"/>
      <c r="C50" s="29">
        <v>46</v>
      </c>
      <c r="D50" s="25">
        <f>YDKEokul!AH95</f>
        <v>0</v>
      </c>
      <c r="E50" s="25" t="str">
        <f t="shared" si="0"/>
        <v xml:space="preserve"> </v>
      </c>
      <c r="F50" s="25" t="b">
        <f t="shared" si="1"/>
        <v>0</v>
      </c>
      <c r="G50" s="30"/>
      <c r="H50" s="25" t="str">
        <f t="shared" si="2"/>
        <v xml:space="preserve"> </v>
      </c>
      <c r="I50" s="25" t="str">
        <f t="shared" si="3"/>
        <v xml:space="preserve"> </v>
      </c>
      <c r="J50" s="25" t="str">
        <f t="shared" si="4"/>
        <v xml:space="preserve"> </v>
      </c>
      <c r="K50" s="25" t="str">
        <f t="shared" si="5"/>
        <v xml:space="preserve"> </v>
      </c>
      <c r="L50" s="25" t="str">
        <f t="shared" si="6"/>
        <v xml:space="preserve"> </v>
      </c>
      <c r="M50" s="29"/>
      <c r="N50" s="25" t="str">
        <f t="shared" si="7"/>
        <v xml:space="preserve"> </v>
      </c>
      <c r="O50" s="25" t="str">
        <f t="shared" si="8"/>
        <v xml:space="preserve"> </v>
      </c>
      <c r="P50" s="25" t="str">
        <f t="shared" si="9"/>
        <v xml:space="preserve"> </v>
      </c>
      <c r="Q50" s="25" t="str">
        <f t="shared" si="10"/>
        <v xml:space="preserve"> </v>
      </c>
      <c r="R50" s="25" t="str">
        <f t="shared" si="11"/>
        <v xml:space="preserve"> </v>
      </c>
      <c r="S50" s="25" t="str">
        <f t="shared" si="12"/>
        <v xml:space="preserve"> </v>
      </c>
      <c r="T50" s="25" t="str">
        <f t="shared" si="13"/>
        <v xml:space="preserve"> </v>
      </c>
      <c r="U50" s="25" t="str">
        <f t="shared" si="14"/>
        <v xml:space="preserve"> </v>
      </c>
      <c r="V50" s="25" t="str">
        <f t="shared" si="15"/>
        <v xml:space="preserve"> </v>
      </c>
      <c r="W50" s="25" t="str">
        <f t="shared" si="16"/>
        <v xml:space="preserve"> </v>
      </c>
      <c r="X50" s="29"/>
      <c r="Y50" s="25" t="str">
        <f t="shared" si="17"/>
        <v xml:space="preserve"> </v>
      </c>
      <c r="Z50" s="25" t="str">
        <f t="shared" si="18"/>
        <v xml:space="preserve"> </v>
      </c>
      <c r="AA50" s="25" t="str">
        <f t="shared" si="19"/>
        <v xml:space="preserve"> </v>
      </c>
      <c r="AB50" s="25" t="str">
        <f t="shared" si="20"/>
        <v xml:space="preserve"> </v>
      </c>
      <c r="AC50" s="25" t="str">
        <f t="shared" si="21"/>
        <v xml:space="preserve"> </v>
      </c>
      <c r="AD50" s="29"/>
    </row>
    <row r="51" spans="1:31" x14ac:dyDescent="0.3">
      <c r="A51" s="83"/>
      <c r="B51" s="83"/>
      <c r="C51" s="29">
        <v>47</v>
      </c>
      <c r="D51" s="25">
        <f>YDKEokul!AH97</f>
        <v>0</v>
      </c>
      <c r="E51" s="25" t="str">
        <f t="shared" si="0"/>
        <v xml:space="preserve"> </v>
      </c>
      <c r="F51" s="25" t="b">
        <f t="shared" si="1"/>
        <v>0</v>
      </c>
      <c r="G51" s="30"/>
      <c r="H51" s="25" t="str">
        <f t="shared" si="2"/>
        <v xml:space="preserve"> </v>
      </c>
      <c r="I51" s="25" t="str">
        <f t="shared" si="3"/>
        <v xml:space="preserve"> </v>
      </c>
      <c r="J51" s="25" t="str">
        <f t="shared" si="4"/>
        <v xml:space="preserve"> </v>
      </c>
      <c r="K51" s="25" t="str">
        <f t="shared" si="5"/>
        <v xml:space="preserve"> </v>
      </c>
      <c r="L51" s="25" t="str">
        <f t="shared" si="6"/>
        <v xml:space="preserve"> </v>
      </c>
      <c r="M51" s="29"/>
      <c r="N51" s="25" t="str">
        <f t="shared" si="7"/>
        <v xml:space="preserve"> </v>
      </c>
      <c r="O51" s="25" t="str">
        <f t="shared" si="8"/>
        <v xml:space="preserve"> </v>
      </c>
      <c r="P51" s="25" t="str">
        <f t="shared" si="9"/>
        <v xml:space="preserve"> </v>
      </c>
      <c r="Q51" s="25" t="str">
        <f t="shared" si="10"/>
        <v xml:space="preserve"> </v>
      </c>
      <c r="R51" s="25" t="str">
        <f t="shared" si="11"/>
        <v xml:space="preserve"> </v>
      </c>
      <c r="S51" s="25" t="str">
        <f t="shared" si="12"/>
        <v xml:space="preserve"> </v>
      </c>
      <c r="T51" s="25" t="str">
        <f t="shared" si="13"/>
        <v xml:space="preserve"> </v>
      </c>
      <c r="U51" s="25" t="str">
        <f t="shared" si="14"/>
        <v xml:space="preserve"> </v>
      </c>
      <c r="V51" s="25" t="str">
        <f t="shared" si="15"/>
        <v xml:space="preserve"> </v>
      </c>
      <c r="W51" s="25" t="str">
        <f t="shared" si="16"/>
        <v xml:space="preserve"> </v>
      </c>
      <c r="X51" s="29"/>
      <c r="Y51" s="25" t="str">
        <f t="shared" si="17"/>
        <v xml:space="preserve"> </v>
      </c>
      <c r="Z51" s="25" t="str">
        <f t="shared" si="18"/>
        <v xml:space="preserve"> </v>
      </c>
      <c r="AA51" s="25" t="str">
        <f t="shared" si="19"/>
        <v xml:space="preserve"> </v>
      </c>
      <c r="AB51" s="25" t="str">
        <f t="shared" si="20"/>
        <v xml:space="preserve"> </v>
      </c>
      <c r="AC51" s="25" t="str">
        <f t="shared" si="21"/>
        <v xml:space="preserve"> </v>
      </c>
      <c r="AD51" s="29"/>
      <c r="AE51" s="25"/>
    </row>
    <row r="52" spans="1:31" x14ac:dyDescent="0.3">
      <c r="A52" s="83"/>
      <c r="B52" s="83"/>
      <c r="C52" s="29">
        <v>48</v>
      </c>
      <c r="D52" s="25">
        <f>YDKEokul!AH99</f>
        <v>0</v>
      </c>
      <c r="E52" s="25" t="str">
        <f t="shared" si="0"/>
        <v xml:space="preserve"> </v>
      </c>
      <c r="F52" s="25" t="b">
        <f t="shared" si="1"/>
        <v>0</v>
      </c>
      <c r="G52" s="30"/>
      <c r="H52" s="25" t="str">
        <f t="shared" si="2"/>
        <v xml:space="preserve"> </v>
      </c>
      <c r="I52" s="25" t="str">
        <f t="shared" si="3"/>
        <v xml:space="preserve"> </v>
      </c>
      <c r="J52" s="25" t="str">
        <f t="shared" si="4"/>
        <v xml:space="preserve"> </v>
      </c>
      <c r="K52" s="25" t="str">
        <f t="shared" si="5"/>
        <v xml:space="preserve"> </v>
      </c>
      <c r="L52" s="25" t="str">
        <f t="shared" si="6"/>
        <v xml:space="preserve"> </v>
      </c>
      <c r="M52" s="29"/>
      <c r="N52" s="25" t="str">
        <f t="shared" si="7"/>
        <v xml:space="preserve"> </v>
      </c>
      <c r="O52" s="25" t="str">
        <f t="shared" si="8"/>
        <v xml:space="preserve"> </v>
      </c>
      <c r="P52" s="25" t="str">
        <f t="shared" si="9"/>
        <v xml:space="preserve"> </v>
      </c>
      <c r="Q52" s="25" t="str">
        <f t="shared" si="10"/>
        <v xml:space="preserve"> </v>
      </c>
      <c r="R52" s="25" t="str">
        <f t="shared" si="11"/>
        <v xml:space="preserve"> </v>
      </c>
      <c r="S52" s="25" t="str">
        <f t="shared" si="12"/>
        <v xml:space="preserve"> </v>
      </c>
      <c r="T52" s="25" t="str">
        <f t="shared" si="13"/>
        <v xml:space="preserve"> </v>
      </c>
      <c r="U52" s="25" t="str">
        <f t="shared" si="14"/>
        <v xml:space="preserve"> </v>
      </c>
      <c r="V52" s="25" t="str">
        <f t="shared" si="15"/>
        <v xml:space="preserve"> </v>
      </c>
      <c r="W52" s="25" t="str">
        <f t="shared" si="16"/>
        <v xml:space="preserve"> </v>
      </c>
      <c r="X52" s="29"/>
      <c r="Y52" s="25" t="str">
        <f t="shared" si="17"/>
        <v xml:space="preserve"> </v>
      </c>
      <c r="Z52" s="25" t="str">
        <f t="shared" si="18"/>
        <v xml:space="preserve"> </v>
      </c>
      <c r="AA52" s="25" t="str">
        <f t="shared" si="19"/>
        <v xml:space="preserve"> </v>
      </c>
      <c r="AB52" s="25" t="str">
        <f t="shared" si="20"/>
        <v xml:space="preserve"> </v>
      </c>
      <c r="AC52" s="25" t="str">
        <f t="shared" si="21"/>
        <v xml:space="preserve"> </v>
      </c>
      <c r="AD52" s="29"/>
    </row>
    <row r="53" spans="1:31" x14ac:dyDescent="0.3">
      <c r="A53" s="83"/>
      <c r="B53" s="83"/>
      <c r="C53" s="29">
        <v>49</v>
      </c>
      <c r="D53" s="25">
        <f>YDKEokul!AH101</f>
        <v>0</v>
      </c>
      <c r="E53" s="25" t="str">
        <f t="shared" si="0"/>
        <v xml:space="preserve"> </v>
      </c>
      <c r="F53" s="25" t="b">
        <f t="shared" si="1"/>
        <v>0</v>
      </c>
      <c r="G53" s="30"/>
      <c r="H53" s="25" t="str">
        <f t="shared" si="2"/>
        <v xml:space="preserve"> </v>
      </c>
      <c r="I53" s="25" t="str">
        <f t="shared" si="3"/>
        <v xml:space="preserve"> </v>
      </c>
      <c r="J53" s="25" t="str">
        <f t="shared" si="4"/>
        <v xml:space="preserve"> </v>
      </c>
      <c r="K53" s="25" t="str">
        <f t="shared" si="5"/>
        <v xml:space="preserve"> </v>
      </c>
      <c r="L53" s="25" t="str">
        <f t="shared" si="6"/>
        <v xml:space="preserve"> </v>
      </c>
      <c r="M53" s="29"/>
      <c r="N53" s="25" t="str">
        <f t="shared" si="7"/>
        <v xml:space="preserve"> </v>
      </c>
      <c r="O53" s="25" t="str">
        <f t="shared" si="8"/>
        <v xml:space="preserve"> </v>
      </c>
      <c r="P53" s="25" t="str">
        <f t="shared" si="9"/>
        <v xml:space="preserve"> </v>
      </c>
      <c r="Q53" s="25" t="str">
        <f t="shared" si="10"/>
        <v xml:space="preserve"> </v>
      </c>
      <c r="R53" s="25" t="str">
        <f t="shared" si="11"/>
        <v xml:space="preserve"> </v>
      </c>
      <c r="S53" s="25" t="str">
        <f t="shared" si="12"/>
        <v xml:space="preserve"> </v>
      </c>
      <c r="T53" s="25" t="str">
        <f t="shared" si="13"/>
        <v xml:space="preserve"> </v>
      </c>
      <c r="U53" s="25" t="str">
        <f t="shared" si="14"/>
        <v xml:space="preserve"> </v>
      </c>
      <c r="V53" s="25" t="str">
        <f t="shared" si="15"/>
        <v xml:space="preserve"> </v>
      </c>
      <c r="W53" s="25" t="str">
        <f t="shared" si="16"/>
        <v xml:space="preserve"> </v>
      </c>
      <c r="X53" s="29"/>
      <c r="Y53" s="25" t="str">
        <f t="shared" si="17"/>
        <v xml:space="preserve"> </v>
      </c>
      <c r="Z53" s="25" t="str">
        <f t="shared" si="18"/>
        <v xml:space="preserve"> </v>
      </c>
      <c r="AA53" s="25" t="str">
        <f t="shared" si="19"/>
        <v xml:space="preserve"> </v>
      </c>
      <c r="AB53" s="25" t="str">
        <f t="shared" si="20"/>
        <v xml:space="preserve"> </v>
      </c>
      <c r="AC53" s="25" t="str">
        <f t="shared" si="21"/>
        <v xml:space="preserve"> </v>
      </c>
      <c r="AD53" s="29"/>
    </row>
    <row r="54" spans="1:31" x14ac:dyDescent="0.3">
      <c r="A54" s="83"/>
      <c r="B54" s="83"/>
      <c r="C54" s="29">
        <v>50</v>
      </c>
      <c r="D54" s="25">
        <f>YDKEokul!AH103</f>
        <v>0</v>
      </c>
      <c r="E54" s="25" t="str">
        <f t="shared" si="0"/>
        <v xml:space="preserve"> </v>
      </c>
      <c r="F54" s="25" t="b">
        <f t="shared" si="1"/>
        <v>0</v>
      </c>
      <c r="G54" s="30"/>
      <c r="H54" s="25" t="str">
        <f t="shared" si="2"/>
        <v xml:space="preserve"> </v>
      </c>
      <c r="I54" s="25" t="str">
        <f t="shared" si="3"/>
        <v xml:space="preserve"> </v>
      </c>
      <c r="J54" s="25" t="str">
        <f t="shared" si="4"/>
        <v xml:space="preserve"> </v>
      </c>
      <c r="K54" s="25" t="str">
        <f t="shared" si="5"/>
        <v xml:space="preserve"> </v>
      </c>
      <c r="L54" s="25" t="str">
        <f t="shared" si="6"/>
        <v xml:space="preserve"> </v>
      </c>
      <c r="M54" s="29"/>
      <c r="N54" s="25" t="str">
        <f t="shared" si="7"/>
        <v xml:space="preserve"> </v>
      </c>
      <c r="O54" s="25" t="str">
        <f t="shared" si="8"/>
        <v xml:space="preserve"> </v>
      </c>
      <c r="P54" s="25" t="str">
        <f t="shared" si="9"/>
        <v xml:space="preserve"> </v>
      </c>
      <c r="Q54" s="25" t="str">
        <f t="shared" si="10"/>
        <v xml:space="preserve"> </v>
      </c>
      <c r="R54" s="25" t="str">
        <f t="shared" si="11"/>
        <v xml:space="preserve"> </v>
      </c>
      <c r="S54" s="25" t="str">
        <f t="shared" si="12"/>
        <v xml:space="preserve"> </v>
      </c>
      <c r="T54" s="25" t="str">
        <f t="shared" si="13"/>
        <v xml:space="preserve"> </v>
      </c>
      <c r="U54" s="25" t="str">
        <f t="shared" si="14"/>
        <v xml:space="preserve"> </v>
      </c>
      <c r="V54" s="25" t="str">
        <f t="shared" si="15"/>
        <v xml:space="preserve"> </v>
      </c>
      <c r="W54" s="25" t="str">
        <f t="shared" si="16"/>
        <v xml:space="preserve"> </v>
      </c>
      <c r="X54" s="29"/>
      <c r="Y54" s="25" t="str">
        <f t="shared" si="17"/>
        <v xml:space="preserve"> </v>
      </c>
      <c r="Z54" s="25" t="str">
        <f t="shared" si="18"/>
        <v xml:space="preserve"> </v>
      </c>
      <c r="AA54" s="25" t="str">
        <f t="shared" si="19"/>
        <v xml:space="preserve"> </v>
      </c>
      <c r="AB54" s="25" t="str">
        <f t="shared" si="20"/>
        <v xml:space="preserve"> </v>
      </c>
      <c r="AC54" s="25" t="str">
        <f t="shared" si="21"/>
        <v xml:space="preserve"> </v>
      </c>
      <c r="AD54" s="29"/>
    </row>
    <row r="55" spans="1:31" x14ac:dyDescent="0.3">
      <c r="A55" s="83"/>
      <c r="B55" s="83"/>
      <c r="C55" s="29">
        <v>51</v>
      </c>
      <c r="D55" s="25">
        <f>YDKEokul!AH105</f>
        <v>0</v>
      </c>
      <c r="E55" s="25" t="str">
        <f t="shared" si="0"/>
        <v xml:space="preserve"> </v>
      </c>
      <c r="F55" s="25" t="b">
        <f t="shared" si="1"/>
        <v>0</v>
      </c>
      <c r="G55" s="30"/>
      <c r="H55" s="25" t="str">
        <f t="shared" si="2"/>
        <v xml:space="preserve"> </v>
      </c>
      <c r="I55" s="25" t="str">
        <f t="shared" si="3"/>
        <v xml:space="preserve"> </v>
      </c>
      <c r="J55" s="25" t="str">
        <f t="shared" si="4"/>
        <v xml:space="preserve"> </v>
      </c>
      <c r="K55" s="25" t="str">
        <f t="shared" si="5"/>
        <v xml:space="preserve"> </v>
      </c>
      <c r="L55" s="25" t="str">
        <f t="shared" si="6"/>
        <v xml:space="preserve"> </v>
      </c>
      <c r="M55" s="29"/>
      <c r="N55" s="25" t="str">
        <f t="shared" si="7"/>
        <v xml:space="preserve"> </v>
      </c>
      <c r="O55" s="25" t="str">
        <f t="shared" si="8"/>
        <v xml:space="preserve"> </v>
      </c>
      <c r="P55" s="25" t="str">
        <f t="shared" si="9"/>
        <v xml:space="preserve"> </v>
      </c>
      <c r="Q55" s="25" t="str">
        <f t="shared" si="10"/>
        <v xml:space="preserve"> </v>
      </c>
      <c r="R55" s="25" t="str">
        <f t="shared" si="11"/>
        <v xml:space="preserve"> </v>
      </c>
      <c r="S55" s="25" t="str">
        <f t="shared" si="12"/>
        <v xml:space="preserve"> </v>
      </c>
      <c r="T55" s="25" t="str">
        <f t="shared" si="13"/>
        <v xml:space="preserve"> </v>
      </c>
      <c r="U55" s="25" t="str">
        <f t="shared" si="14"/>
        <v xml:space="preserve"> </v>
      </c>
      <c r="V55" s="25" t="str">
        <f t="shared" si="15"/>
        <v xml:space="preserve"> </v>
      </c>
      <c r="W55" s="25" t="str">
        <f t="shared" si="16"/>
        <v xml:space="preserve"> </v>
      </c>
      <c r="X55" s="29"/>
      <c r="Y55" s="25" t="str">
        <f t="shared" si="17"/>
        <v xml:space="preserve"> </v>
      </c>
      <c r="Z55" s="25" t="str">
        <f t="shared" si="18"/>
        <v xml:space="preserve"> </v>
      </c>
      <c r="AA55" s="25" t="str">
        <f t="shared" si="19"/>
        <v xml:space="preserve"> </v>
      </c>
      <c r="AB55" s="25" t="str">
        <f t="shared" si="20"/>
        <v xml:space="preserve"> </v>
      </c>
      <c r="AC55" s="25" t="str">
        <f t="shared" si="21"/>
        <v xml:space="preserve"> </v>
      </c>
      <c r="AD55" s="29"/>
    </row>
    <row r="56" spans="1:31" x14ac:dyDescent="0.3">
      <c r="A56" s="83"/>
      <c r="B56" s="83"/>
      <c r="C56" s="29">
        <v>52</v>
      </c>
      <c r="D56" s="25">
        <f>YDKEokul!AH107</f>
        <v>0</v>
      </c>
      <c r="E56" s="25" t="str">
        <f t="shared" si="0"/>
        <v xml:space="preserve"> </v>
      </c>
      <c r="F56" s="25" t="b">
        <f t="shared" si="1"/>
        <v>0</v>
      </c>
      <c r="G56" s="30"/>
      <c r="H56" s="25" t="str">
        <f t="shared" si="2"/>
        <v xml:space="preserve"> </v>
      </c>
      <c r="I56" s="25" t="str">
        <f t="shared" si="3"/>
        <v xml:space="preserve"> </v>
      </c>
      <c r="J56" s="25" t="str">
        <f t="shared" si="4"/>
        <v xml:space="preserve"> </v>
      </c>
      <c r="K56" s="25" t="str">
        <f t="shared" si="5"/>
        <v xml:space="preserve"> </v>
      </c>
      <c r="L56" s="25" t="str">
        <f t="shared" si="6"/>
        <v xml:space="preserve"> </v>
      </c>
      <c r="M56" s="29"/>
      <c r="N56" s="25" t="str">
        <f t="shared" si="7"/>
        <v xml:space="preserve"> </v>
      </c>
      <c r="O56" s="25" t="str">
        <f t="shared" si="8"/>
        <v xml:space="preserve"> </v>
      </c>
      <c r="P56" s="25" t="str">
        <f t="shared" si="9"/>
        <v xml:space="preserve"> </v>
      </c>
      <c r="Q56" s="25" t="str">
        <f t="shared" si="10"/>
        <v xml:space="preserve"> </v>
      </c>
      <c r="R56" s="25" t="str">
        <f t="shared" si="11"/>
        <v xml:space="preserve"> </v>
      </c>
      <c r="S56" s="25" t="str">
        <f t="shared" si="12"/>
        <v xml:space="preserve"> </v>
      </c>
      <c r="T56" s="25" t="str">
        <f t="shared" si="13"/>
        <v xml:space="preserve"> </v>
      </c>
      <c r="U56" s="25" t="str">
        <f t="shared" si="14"/>
        <v xml:space="preserve"> </v>
      </c>
      <c r="V56" s="25" t="str">
        <f t="shared" si="15"/>
        <v xml:space="preserve"> </v>
      </c>
      <c r="W56" s="25" t="str">
        <f t="shared" si="16"/>
        <v xml:space="preserve"> </v>
      </c>
      <c r="X56" s="29"/>
      <c r="Y56" s="25" t="str">
        <f t="shared" si="17"/>
        <v xml:space="preserve"> </v>
      </c>
      <c r="Z56" s="25" t="str">
        <f t="shared" si="18"/>
        <v xml:space="preserve"> </v>
      </c>
      <c r="AA56" s="25" t="str">
        <f t="shared" si="19"/>
        <v xml:space="preserve"> </v>
      </c>
      <c r="AB56" s="25" t="str">
        <f t="shared" si="20"/>
        <v xml:space="preserve"> </v>
      </c>
      <c r="AC56" s="25" t="str">
        <f t="shared" si="21"/>
        <v xml:space="preserve"> </v>
      </c>
      <c r="AD56" s="29"/>
      <c r="AE56" s="25"/>
    </row>
    <row r="57" spans="1:31" x14ac:dyDescent="0.3">
      <c r="A57" s="83"/>
      <c r="B57" s="83"/>
      <c r="C57" s="29">
        <v>53</v>
      </c>
      <c r="D57" s="25">
        <f>YDKEokul!AH109</f>
        <v>0</v>
      </c>
      <c r="E57" s="25" t="str">
        <f t="shared" si="0"/>
        <v xml:space="preserve"> </v>
      </c>
      <c r="F57" s="25" t="b">
        <f t="shared" si="1"/>
        <v>0</v>
      </c>
      <c r="G57" s="30"/>
      <c r="H57" s="25" t="str">
        <f t="shared" si="2"/>
        <v xml:space="preserve"> </v>
      </c>
      <c r="I57" s="25" t="str">
        <f t="shared" si="3"/>
        <v xml:space="preserve"> </v>
      </c>
      <c r="J57" s="25" t="str">
        <f t="shared" si="4"/>
        <v xml:space="preserve"> </v>
      </c>
      <c r="K57" s="25" t="str">
        <f t="shared" si="5"/>
        <v xml:space="preserve"> </v>
      </c>
      <c r="L57" s="25" t="str">
        <f t="shared" si="6"/>
        <v xml:space="preserve"> </v>
      </c>
      <c r="M57" s="29"/>
      <c r="N57" s="25" t="str">
        <f t="shared" si="7"/>
        <v xml:space="preserve"> </v>
      </c>
      <c r="O57" s="25" t="str">
        <f t="shared" si="8"/>
        <v xml:space="preserve"> </v>
      </c>
      <c r="P57" s="25" t="str">
        <f t="shared" si="9"/>
        <v xml:space="preserve"> </v>
      </c>
      <c r="Q57" s="25" t="str">
        <f t="shared" si="10"/>
        <v xml:space="preserve"> </v>
      </c>
      <c r="R57" s="25" t="str">
        <f t="shared" si="11"/>
        <v xml:space="preserve"> </v>
      </c>
      <c r="S57" s="25" t="str">
        <f t="shared" si="12"/>
        <v xml:space="preserve"> </v>
      </c>
      <c r="T57" s="25" t="str">
        <f t="shared" si="13"/>
        <v xml:space="preserve"> </v>
      </c>
      <c r="U57" s="25" t="str">
        <f t="shared" si="14"/>
        <v xml:space="preserve"> </v>
      </c>
      <c r="V57" s="25" t="str">
        <f t="shared" si="15"/>
        <v xml:space="preserve"> </v>
      </c>
      <c r="W57" s="25" t="str">
        <f t="shared" si="16"/>
        <v xml:space="preserve"> </v>
      </c>
      <c r="X57" s="29"/>
      <c r="Y57" s="25" t="str">
        <f t="shared" si="17"/>
        <v xml:space="preserve"> </v>
      </c>
      <c r="Z57" s="25" t="str">
        <f t="shared" si="18"/>
        <v xml:space="preserve"> </v>
      </c>
      <c r="AA57" s="25" t="str">
        <f t="shared" si="19"/>
        <v xml:space="preserve"> </v>
      </c>
      <c r="AB57" s="25" t="str">
        <f t="shared" si="20"/>
        <v xml:space="preserve"> </v>
      </c>
      <c r="AC57" s="25" t="str">
        <f t="shared" si="21"/>
        <v xml:space="preserve"> </v>
      </c>
      <c r="AD57" s="29"/>
    </row>
    <row r="58" spans="1:31" x14ac:dyDescent="0.3">
      <c r="A58" s="83"/>
      <c r="B58" s="83"/>
      <c r="C58" s="29">
        <v>54</v>
      </c>
      <c r="D58" s="25">
        <f>YDKEokul!AH111</f>
        <v>0</v>
      </c>
      <c r="E58" s="25" t="str">
        <f t="shared" si="0"/>
        <v xml:space="preserve"> </v>
      </c>
      <c r="F58" s="25" t="b">
        <f t="shared" si="1"/>
        <v>0</v>
      </c>
      <c r="G58" s="30"/>
      <c r="H58" s="25" t="str">
        <f t="shared" si="2"/>
        <v xml:space="preserve"> </v>
      </c>
      <c r="I58" s="25" t="str">
        <f t="shared" si="3"/>
        <v xml:space="preserve"> </v>
      </c>
      <c r="J58" s="25" t="str">
        <f t="shared" si="4"/>
        <v xml:space="preserve"> </v>
      </c>
      <c r="K58" s="25" t="str">
        <f t="shared" si="5"/>
        <v xml:space="preserve"> </v>
      </c>
      <c r="L58" s="25" t="str">
        <f t="shared" si="6"/>
        <v xml:space="preserve"> </v>
      </c>
      <c r="M58" s="29"/>
      <c r="N58" s="25" t="str">
        <f t="shared" si="7"/>
        <v xml:space="preserve"> </v>
      </c>
      <c r="O58" s="25" t="str">
        <f t="shared" si="8"/>
        <v xml:space="preserve"> </v>
      </c>
      <c r="P58" s="25" t="str">
        <f t="shared" si="9"/>
        <v xml:space="preserve"> </v>
      </c>
      <c r="Q58" s="25" t="str">
        <f t="shared" si="10"/>
        <v xml:space="preserve"> </v>
      </c>
      <c r="R58" s="25" t="str">
        <f t="shared" si="11"/>
        <v xml:space="preserve"> </v>
      </c>
      <c r="S58" s="25" t="str">
        <f t="shared" si="12"/>
        <v xml:space="preserve"> </v>
      </c>
      <c r="T58" s="25" t="str">
        <f t="shared" si="13"/>
        <v xml:space="preserve"> </v>
      </c>
      <c r="U58" s="25" t="str">
        <f t="shared" si="14"/>
        <v xml:space="preserve"> </v>
      </c>
      <c r="V58" s="25" t="str">
        <f t="shared" si="15"/>
        <v xml:space="preserve"> </v>
      </c>
      <c r="W58" s="25" t="str">
        <f t="shared" si="16"/>
        <v xml:space="preserve"> </v>
      </c>
      <c r="X58" s="29"/>
      <c r="Y58" s="25" t="str">
        <f t="shared" si="17"/>
        <v xml:space="preserve"> </v>
      </c>
      <c r="Z58" s="25" t="str">
        <f t="shared" si="18"/>
        <v xml:space="preserve"> </v>
      </c>
      <c r="AA58" s="25" t="str">
        <f t="shared" si="19"/>
        <v xml:space="preserve"> </v>
      </c>
      <c r="AB58" s="25" t="str">
        <f t="shared" si="20"/>
        <v xml:space="preserve"> </v>
      </c>
      <c r="AC58" s="25" t="str">
        <f t="shared" si="21"/>
        <v xml:space="preserve"> </v>
      </c>
      <c r="AD58" s="29"/>
    </row>
    <row r="59" spans="1:31" x14ac:dyDescent="0.3">
      <c r="A59" s="83"/>
      <c r="B59" s="83"/>
      <c r="C59" s="29">
        <v>55</v>
      </c>
      <c r="D59" s="25">
        <f>YDKEokul!AH113</f>
        <v>0</v>
      </c>
      <c r="E59" s="25" t="str">
        <f t="shared" si="0"/>
        <v xml:space="preserve"> </v>
      </c>
      <c r="F59" s="25" t="b">
        <f t="shared" si="1"/>
        <v>0</v>
      </c>
      <c r="G59" s="30"/>
      <c r="H59" s="25" t="str">
        <f t="shared" si="2"/>
        <v xml:space="preserve"> </v>
      </c>
      <c r="I59" s="25" t="str">
        <f t="shared" si="3"/>
        <v xml:space="preserve"> </v>
      </c>
      <c r="J59" s="25" t="str">
        <f t="shared" si="4"/>
        <v xml:space="preserve"> </v>
      </c>
      <c r="K59" s="25" t="str">
        <f t="shared" si="5"/>
        <v xml:space="preserve"> </v>
      </c>
      <c r="L59" s="25" t="str">
        <f t="shared" si="6"/>
        <v xml:space="preserve"> </v>
      </c>
      <c r="M59" s="29"/>
      <c r="N59" s="25" t="str">
        <f t="shared" si="7"/>
        <v xml:space="preserve"> </v>
      </c>
      <c r="O59" s="25" t="str">
        <f t="shared" si="8"/>
        <v xml:space="preserve"> </v>
      </c>
      <c r="P59" s="25" t="str">
        <f t="shared" si="9"/>
        <v xml:space="preserve"> </v>
      </c>
      <c r="Q59" s="25" t="str">
        <f t="shared" si="10"/>
        <v xml:space="preserve"> </v>
      </c>
      <c r="R59" s="25" t="str">
        <f t="shared" si="11"/>
        <v xml:space="preserve"> </v>
      </c>
      <c r="S59" s="25" t="str">
        <f t="shared" si="12"/>
        <v xml:space="preserve"> </v>
      </c>
      <c r="T59" s="25" t="str">
        <f t="shared" si="13"/>
        <v xml:space="preserve"> </v>
      </c>
      <c r="U59" s="25" t="str">
        <f t="shared" si="14"/>
        <v xml:space="preserve"> </v>
      </c>
      <c r="V59" s="25" t="str">
        <f t="shared" si="15"/>
        <v xml:space="preserve"> </v>
      </c>
      <c r="W59" s="25" t="str">
        <f t="shared" si="16"/>
        <v xml:space="preserve"> </v>
      </c>
      <c r="X59" s="29"/>
      <c r="Y59" s="25" t="str">
        <f t="shared" si="17"/>
        <v xml:space="preserve"> </v>
      </c>
      <c r="Z59" s="25" t="str">
        <f t="shared" si="18"/>
        <v xml:space="preserve"> </v>
      </c>
      <c r="AA59" s="25" t="str">
        <f t="shared" si="19"/>
        <v xml:space="preserve"> </v>
      </c>
      <c r="AB59" s="25" t="str">
        <f t="shared" si="20"/>
        <v xml:space="preserve"> </v>
      </c>
      <c r="AC59" s="25" t="str">
        <f t="shared" si="21"/>
        <v xml:space="preserve"> </v>
      </c>
      <c r="AD59" s="29"/>
    </row>
    <row r="60" spans="1:31" x14ac:dyDescent="0.3">
      <c r="A60" s="83"/>
      <c r="B60" s="83"/>
      <c r="C60" s="32"/>
      <c r="D60" s="33"/>
      <c r="E60" s="33"/>
      <c r="F60" s="33"/>
      <c r="G60" s="32"/>
      <c r="H60" s="33"/>
      <c r="I60" s="33"/>
      <c r="J60" s="33"/>
      <c r="K60" s="33"/>
      <c r="L60" s="33"/>
      <c r="M60" s="32"/>
      <c r="N60" s="33"/>
      <c r="O60" s="33"/>
      <c r="P60" s="33"/>
      <c r="Q60" s="33"/>
      <c r="R60" s="33"/>
      <c r="S60" s="33"/>
      <c r="T60" s="33"/>
      <c r="U60" s="33"/>
      <c r="V60" s="33"/>
      <c r="W60" s="33"/>
      <c r="X60" s="32"/>
      <c r="Y60" s="33"/>
      <c r="Z60" s="33"/>
      <c r="AA60" s="33"/>
      <c r="AB60" s="33"/>
      <c r="AC60" s="33"/>
      <c r="AD60" s="32"/>
    </row>
    <row r="61" spans="1:31" x14ac:dyDescent="0.3">
      <c r="A61" s="83"/>
      <c r="B61" s="83"/>
      <c r="C61" s="32"/>
      <c r="D61" s="33"/>
      <c r="E61" s="33"/>
      <c r="F61" s="33"/>
      <c r="G61" s="32"/>
      <c r="H61" s="33"/>
      <c r="I61" s="33"/>
      <c r="J61" s="33"/>
      <c r="K61" s="33"/>
      <c r="L61" s="33"/>
      <c r="M61" s="32"/>
      <c r="N61" s="33"/>
      <c r="O61" s="33"/>
      <c r="P61" s="33"/>
      <c r="Q61" s="33"/>
      <c r="R61" s="33"/>
      <c r="S61" s="33"/>
      <c r="T61" s="33"/>
      <c r="U61" s="33"/>
      <c r="V61" s="33"/>
      <c r="W61" s="33"/>
      <c r="X61" s="32"/>
      <c r="Y61" s="33"/>
      <c r="Z61" s="33"/>
      <c r="AA61" s="33"/>
      <c r="AB61" s="33"/>
      <c r="AC61" s="33"/>
      <c r="AD61" s="32"/>
    </row>
    <row r="62" spans="1:31" x14ac:dyDescent="0.3">
      <c r="A62" s="83"/>
      <c r="B62" s="83"/>
      <c r="D62" s="25"/>
      <c r="E62" s="25"/>
      <c r="F62" s="25"/>
      <c r="H62" s="25"/>
      <c r="I62" s="25"/>
      <c r="J62" s="25"/>
      <c r="K62" s="25"/>
      <c r="L62" s="25"/>
      <c r="N62" s="25"/>
      <c r="O62" s="25"/>
      <c r="P62" s="25"/>
      <c r="Q62" s="25"/>
      <c r="R62" s="25"/>
      <c r="S62" s="25"/>
      <c r="T62" s="25"/>
      <c r="U62" s="25"/>
      <c r="V62" s="25"/>
      <c r="W62" s="25"/>
      <c r="Y62" s="25"/>
      <c r="Z62" s="25"/>
      <c r="AA62" s="25"/>
      <c r="AB62" s="25"/>
      <c r="AC62" s="25"/>
    </row>
    <row r="63" spans="1:31" x14ac:dyDescent="0.3">
      <c r="A63" s="83"/>
      <c r="B63" s="83"/>
      <c r="D63" s="25"/>
      <c r="E63" s="25"/>
      <c r="F63" s="25"/>
      <c r="H63" s="25"/>
      <c r="I63" s="25"/>
      <c r="J63" s="25"/>
      <c r="K63" s="25"/>
      <c r="L63" s="25"/>
      <c r="N63" s="25"/>
      <c r="O63" s="25"/>
      <c r="P63" s="25"/>
      <c r="Q63" s="25"/>
      <c r="R63" s="25"/>
      <c r="S63" s="25"/>
      <c r="T63" s="25"/>
      <c r="U63" s="25"/>
      <c r="V63" s="25"/>
      <c r="W63" s="25"/>
      <c r="Y63" s="25"/>
      <c r="Z63" s="25"/>
      <c r="AA63" s="25"/>
      <c r="AB63" s="25"/>
      <c r="AC63" s="25"/>
    </row>
    <row r="64" spans="1:31" x14ac:dyDescent="0.3">
      <c r="A64" s="83"/>
      <c r="B64" s="83"/>
      <c r="D64" s="25"/>
      <c r="E64" s="25"/>
      <c r="F64" s="25"/>
      <c r="H64" s="25"/>
      <c r="I64" s="25"/>
      <c r="J64" s="25"/>
      <c r="K64" s="25"/>
      <c r="L64" s="25"/>
      <c r="N64" s="25"/>
      <c r="O64" s="25"/>
      <c r="P64" s="25"/>
      <c r="Q64" s="25"/>
      <c r="R64" s="25"/>
      <c r="S64" s="25"/>
      <c r="T64" s="25"/>
      <c r="U64" s="25"/>
      <c r="V64" s="25"/>
      <c r="W64" s="25"/>
      <c r="Y64" s="25"/>
      <c r="Z64" s="25"/>
      <c r="AA64" s="25"/>
      <c r="AB64" s="25"/>
      <c r="AC64" s="25"/>
    </row>
    <row r="65" spans="1:29" x14ac:dyDescent="0.3">
      <c r="A65" s="83"/>
      <c r="B65" s="83"/>
      <c r="D65" s="25"/>
      <c r="E65" s="25"/>
      <c r="F65" s="25"/>
      <c r="H65" s="25"/>
      <c r="I65" s="25"/>
      <c r="J65" s="25"/>
      <c r="K65" s="25"/>
      <c r="L65" s="25"/>
      <c r="N65" s="25"/>
      <c r="O65" s="25"/>
      <c r="P65" s="25"/>
      <c r="Q65" s="25"/>
      <c r="R65" s="25"/>
      <c r="S65" s="25"/>
      <c r="T65" s="25"/>
      <c r="U65" s="25"/>
      <c r="V65" s="25"/>
      <c r="W65" s="25"/>
      <c r="Y65" s="25"/>
      <c r="Z65" s="25"/>
      <c r="AA65" s="25"/>
      <c r="AB65" s="25"/>
      <c r="AC65" s="25"/>
    </row>
    <row r="66" spans="1:29" x14ac:dyDescent="0.3">
      <c r="A66" s="83"/>
      <c r="B66" s="83"/>
      <c r="D66" s="25"/>
      <c r="E66" s="25"/>
      <c r="F66" s="25"/>
      <c r="H66" s="25"/>
      <c r="I66" s="25"/>
      <c r="J66" s="25"/>
      <c r="K66" s="25"/>
      <c r="L66" s="25"/>
      <c r="N66" s="25"/>
      <c r="O66" s="25"/>
      <c r="P66" s="25"/>
      <c r="Q66" s="25"/>
      <c r="R66" s="25"/>
      <c r="S66" s="25"/>
      <c r="T66" s="25"/>
      <c r="U66" s="25"/>
      <c r="V66" s="25"/>
      <c r="W66" s="25"/>
      <c r="Y66" s="25"/>
      <c r="Z66" s="25"/>
      <c r="AA66" s="25"/>
      <c r="AB66" s="25"/>
      <c r="AC66" s="25"/>
    </row>
    <row r="67" spans="1:29" x14ac:dyDescent="0.3">
      <c r="A67" s="83"/>
      <c r="B67" s="83"/>
      <c r="D67" s="25"/>
      <c r="E67" s="25"/>
      <c r="F67" s="25"/>
      <c r="H67" s="25"/>
      <c r="I67" s="25"/>
      <c r="J67" s="25"/>
      <c r="K67" s="25"/>
      <c r="L67" s="25"/>
      <c r="N67" s="25"/>
      <c r="O67" s="25"/>
      <c r="P67" s="25"/>
      <c r="Q67" s="25"/>
      <c r="R67" s="25"/>
      <c r="S67" s="25"/>
      <c r="T67" s="25"/>
      <c r="U67" s="25"/>
      <c r="V67" s="25"/>
      <c r="W67" s="25"/>
      <c r="Y67" s="25"/>
      <c r="Z67" s="25"/>
      <c r="AA67" s="25"/>
      <c r="AB67" s="25"/>
      <c r="AC67" s="25"/>
    </row>
    <row r="68" spans="1:29" x14ac:dyDescent="0.3">
      <c r="A68" s="83"/>
      <c r="B68" s="83"/>
      <c r="D68" s="25"/>
      <c r="E68" s="25"/>
      <c r="F68" s="25"/>
      <c r="H68" s="25"/>
      <c r="I68" s="25"/>
      <c r="J68" s="25"/>
      <c r="K68" s="25"/>
      <c r="L68" s="25"/>
      <c r="N68" s="25"/>
      <c r="O68" s="25"/>
      <c r="P68" s="25"/>
      <c r="Q68" s="25"/>
      <c r="R68" s="25"/>
      <c r="S68" s="25"/>
      <c r="T68" s="25"/>
      <c r="U68" s="25"/>
      <c r="V68" s="25"/>
      <c r="W68" s="25"/>
      <c r="Y68" s="25"/>
      <c r="Z68" s="25"/>
      <c r="AA68" s="25"/>
      <c r="AB68" s="25"/>
      <c r="AC68" s="25"/>
    </row>
    <row r="69" spans="1:29" x14ac:dyDescent="0.3">
      <c r="A69" s="83"/>
      <c r="B69" s="83"/>
      <c r="D69" s="25"/>
      <c r="E69" s="25"/>
      <c r="F69" s="25"/>
      <c r="H69" s="25"/>
      <c r="I69" s="25"/>
      <c r="J69" s="25"/>
      <c r="K69" s="25"/>
      <c r="L69" s="25"/>
      <c r="N69" s="25"/>
      <c r="O69" s="25"/>
      <c r="P69" s="25"/>
      <c r="Q69" s="25"/>
      <c r="R69" s="25"/>
      <c r="S69" s="25"/>
      <c r="T69" s="25"/>
      <c r="U69" s="25"/>
      <c r="V69" s="25"/>
      <c r="W69" s="25"/>
      <c r="Y69" s="25"/>
      <c r="Z69" s="25"/>
      <c r="AA69" s="25"/>
      <c r="AB69" s="25"/>
      <c r="AC69" s="25"/>
    </row>
    <row r="70" spans="1:29" x14ac:dyDescent="0.3">
      <c r="A70" s="83"/>
      <c r="B70" s="83"/>
      <c r="D70" s="25"/>
      <c r="E70" s="25"/>
      <c r="F70" s="25"/>
      <c r="H70" s="25"/>
      <c r="I70" s="25"/>
      <c r="J70" s="25"/>
      <c r="K70" s="25"/>
      <c r="L70" s="25"/>
      <c r="N70" s="25"/>
      <c r="O70" s="25"/>
      <c r="P70" s="25"/>
      <c r="Q70" s="25"/>
      <c r="R70" s="25"/>
      <c r="S70" s="25"/>
      <c r="T70" s="25"/>
      <c r="U70" s="25"/>
      <c r="V70" s="25"/>
      <c r="W70" s="25"/>
      <c r="Y70" s="25"/>
      <c r="Z70" s="25"/>
      <c r="AA70" s="25"/>
      <c r="AB70" s="25"/>
      <c r="AC70" s="25"/>
    </row>
    <row r="71" spans="1:29" x14ac:dyDescent="0.3">
      <c r="A71" s="83"/>
      <c r="B71" s="83"/>
      <c r="D71" s="25"/>
      <c r="E71" s="25"/>
      <c r="F71" s="25"/>
      <c r="H71" s="25"/>
      <c r="I71" s="25"/>
      <c r="J71" s="25"/>
      <c r="K71" s="25"/>
      <c r="L71" s="25"/>
      <c r="N71" s="25"/>
      <c r="O71" s="25"/>
      <c r="P71" s="25"/>
      <c r="Q71" s="25"/>
      <c r="R71" s="25"/>
      <c r="S71" s="25"/>
      <c r="T71" s="25"/>
      <c r="U71" s="25"/>
      <c r="V71" s="25"/>
      <c r="W71" s="25"/>
      <c r="Y71" s="25"/>
      <c r="Z71" s="25"/>
      <c r="AA71" s="25"/>
      <c r="AB71" s="25"/>
      <c r="AC71" s="25"/>
    </row>
    <row r="72" spans="1:29" x14ac:dyDescent="0.3">
      <c r="A72" s="83"/>
      <c r="B72" s="83"/>
      <c r="D72" s="25"/>
      <c r="E72" s="25"/>
      <c r="F72" s="25"/>
      <c r="H72" s="25"/>
      <c r="I72" s="25"/>
      <c r="J72" s="25"/>
      <c r="K72" s="25"/>
      <c r="L72" s="25"/>
      <c r="N72" s="25"/>
      <c r="O72" s="25"/>
      <c r="P72" s="25"/>
      <c r="Q72" s="25"/>
      <c r="R72" s="25"/>
      <c r="S72" s="25"/>
      <c r="T72" s="25"/>
      <c r="U72" s="25"/>
      <c r="V72" s="25"/>
      <c r="W72" s="25"/>
      <c r="Y72" s="25"/>
      <c r="Z72" s="25"/>
      <c r="AA72" s="25"/>
      <c r="AB72" s="25"/>
      <c r="AC72" s="25"/>
    </row>
    <row r="73" spans="1:29" x14ac:dyDescent="0.3">
      <c r="A73" s="83"/>
      <c r="B73" s="83"/>
      <c r="D73" s="25"/>
      <c r="E73" s="25"/>
      <c r="F73" s="25"/>
      <c r="H73" s="25"/>
      <c r="I73" s="25"/>
      <c r="J73" s="25"/>
      <c r="K73" s="25"/>
      <c r="L73" s="25"/>
      <c r="N73" s="25"/>
      <c r="O73" s="25"/>
      <c r="P73" s="25"/>
      <c r="Q73" s="25"/>
      <c r="R73" s="25"/>
      <c r="S73" s="25"/>
      <c r="T73" s="25"/>
      <c r="U73" s="25"/>
      <c r="V73" s="25"/>
      <c r="W73" s="25"/>
      <c r="Y73" s="25"/>
      <c r="Z73" s="25"/>
      <c r="AA73" s="25"/>
      <c r="AB73" s="25"/>
      <c r="AC73" s="25"/>
    </row>
    <row r="74" spans="1:29" x14ac:dyDescent="0.3">
      <c r="A74" s="83"/>
      <c r="B74" s="83"/>
      <c r="D74" s="25"/>
      <c r="E74" s="25"/>
      <c r="F74" s="25"/>
      <c r="H74" s="25"/>
      <c r="I74" s="25"/>
      <c r="J74" s="25"/>
      <c r="K74" s="25"/>
      <c r="L74" s="25"/>
      <c r="N74" s="25"/>
      <c r="O74" s="25"/>
      <c r="P74" s="25"/>
      <c r="Q74" s="25"/>
      <c r="R74" s="25"/>
      <c r="S74" s="25"/>
      <c r="T74" s="25"/>
      <c r="U74" s="25"/>
      <c r="V74" s="25"/>
      <c r="W74" s="25"/>
      <c r="Y74" s="25"/>
      <c r="Z74" s="25"/>
      <c r="AA74" s="25"/>
      <c r="AB74" s="25"/>
      <c r="AC74" s="25"/>
    </row>
    <row r="75" spans="1:29" x14ac:dyDescent="0.3">
      <c r="A75" s="83"/>
      <c r="B75" s="83"/>
      <c r="D75" s="25"/>
      <c r="E75" s="25"/>
      <c r="F75" s="25"/>
      <c r="H75" s="25"/>
      <c r="I75" s="25"/>
      <c r="J75" s="25"/>
      <c r="K75" s="25"/>
      <c r="L75" s="25"/>
      <c r="N75" s="25"/>
      <c r="O75" s="25"/>
      <c r="P75" s="25"/>
      <c r="Q75" s="25"/>
      <c r="R75" s="25"/>
      <c r="S75" s="25"/>
      <c r="T75" s="25"/>
      <c r="U75" s="25"/>
      <c r="V75" s="25"/>
      <c r="W75" s="25"/>
      <c r="Y75" s="25"/>
      <c r="Z75" s="25"/>
      <c r="AA75" s="25"/>
      <c r="AB75" s="25"/>
      <c r="AC75" s="25"/>
    </row>
    <row r="76" spans="1:29" x14ac:dyDescent="0.3">
      <c r="A76" s="83"/>
      <c r="B76" s="83"/>
      <c r="D76" s="25"/>
      <c r="E76" s="25"/>
      <c r="F76" s="25"/>
      <c r="H76" s="25"/>
      <c r="I76" s="25"/>
      <c r="J76" s="25"/>
      <c r="K76" s="25"/>
      <c r="L76" s="25"/>
      <c r="N76" s="25"/>
      <c r="O76" s="25"/>
      <c r="P76" s="25"/>
      <c r="Q76" s="25"/>
      <c r="R76" s="25"/>
      <c r="S76" s="25"/>
      <c r="T76" s="25"/>
      <c r="U76" s="25"/>
      <c r="V76" s="25"/>
      <c r="W76" s="25"/>
      <c r="Y76" s="25"/>
      <c r="Z76" s="25"/>
      <c r="AA76" s="25"/>
      <c r="AB76" s="25"/>
      <c r="AC76" s="25"/>
    </row>
    <row r="77" spans="1:29" x14ac:dyDescent="0.3">
      <c r="A77" s="83"/>
      <c r="B77" s="83"/>
      <c r="D77" s="25"/>
      <c r="E77" s="25"/>
      <c r="F77" s="25"/>
      <c r="H77" s="25"/>
      <c r="I77" s="25"/>
      <c r="J77" s="25"/>
      <c r="K77" s="25"/>
      <c r="L77" s="25"/>
      <c r="N77" s="25"/>
      <c r="O77" s="25"/>
      <c r="P77" s="25"/>
      <c r="Q77" s="25"/>
      <c r="R77" s="25"/>
      <c r="S77" s="25"/>
      <c r="T77" s="25"/>
      <c r="U77" s="25"/>
      <c r="V77" s="25"/>
      <c r="W77" s="25"/>
      <c r="Y77" s="25"/>
      <c r="Z77" s="25"/>
      <c r="AA77" s="25"/>
      <c r="AB77" s="25"/>
      <c r="AC77" s="25"/>
    </row>
    <row r="78" spans="1:29" x14ac:dyDescent="0.3">
      <c r="A78" s="83"/>
      <c r="B78" s="83"/>
      <c r="D78" s="25"/>
      <c r="E78" s="25"/>
      <c r="F78" s="25"/>
      <c r="H78" s="25"/>
      <c r="I78" s="25"/>
      <c r="J78" s="25"/>
      <c r="K78" s="25"/>
      <c r="L78" s="25"/>
      <c r="N78" s="25"/>
      <c r="O78" s="25"/>
      <c r="P78" s="25"/>
      <c r="Q78" s="25"/>
      <c r="R78" s="25"/>
      <c r="S78" s="25"/>
      <c r="T78" s="25"/>
      <c r="U78" s="25"/>
      <c r="V78" s="25"/>
      <c r="W78" s="25"/>
      <c r="Y78" s="25"/>
      <c r="Z78" s="25"/>
      <c r="AA78" s="25"/>
      <c r="AB78" s="25"/>
      <c r="AC78" s="25"/>
    </row>
    <row r="79" spans="1:29" x14ac:dyDescent="0.3">
      <c r="A79" s="83"/>
      <c r="B79" s="83"/>
      <c r="D79" s="25"/>
      <c r="E79" s="25"/>
      <c r="F79" s="25"/>
      <c r="H79" s="25"/>
      <c r="I79" s="25"/>
      <c r="J79" s="25"/>
      <c r="K79" s="25"/>
      <c r="L79" s="25"/>
      <c r="N79" s="25"/>
      <c r="O79" s="25"/>
      <c r="P79" s="25"/>
      <c r="Q79" s="25"/>
      <c r="R79" s="25"/>
      <c r="S79" s="25"/>
      <c r="T79" s="25"/>
      <c r="U79" s="25"/>
      <c r="V79" s="25"/>
      <c r="W79" s="25"/>
      <c r="Y79" s="25"/>
      <c r="Z79" s="25"/>
      <c r="AA79" s="25"/>
      <c r="AB79" s="25"/>
      <c r="AC79" s="25"/>
    </row>
    <row r="80" spans="1:29" x14ac:dyDescent="0.3">
      <c r="A80" s="83"/>
      <c r="B80" s="83"/>
      <c r="D80" s="25"/>
      <c r="E80" s="25"/>
      <c r="F80" s="25"/>
      <c r="H80" s="25"/>
      <c r="I80" s="25"/>
      <c r="J80" s="25"/>
      <c r="K80" s="25"/>
      <c r="L80" s="25"/>
      <c r="N80" s="25"/>
      <c r="O80" s="25"/>
      <c r="P80" s="25"/>
      <c r="Q80" s="25"/>
      <c r="R80" s="25"/>
      <c r="S80" s="25"/>
      <c r="T80" s="25"/>
      <c r="U80" s="25"/>
      <c r="V80" s="25"/>
      <c r="W80" s="25"/>
      <c r="Y80" s="25"/>
      <c r="Z80" s="25"/>
      <c r="AA80" s="25"/>
      <c r="AB80" s="25"/>
      <c r="AC80" s="25"/>
    </row>
    <row r="81" spans="1:29" x14ac:dyDescent="0.3">
      <c r="A81" s="83"/>
      <c r="B81" s="83"/>
      <c r="D81" s="25"/>
      <c r="E81" s="25"/>
      <c r="F81" s="25"/>
      <c r="H81" s="25"/>
      <c r="I81" s="25"/>
      <c r="J81" s="25"/>
      <c r="K81" s="25"/>
      <c r="L81" s="25"/>
      <c r="N81" s="25"/>
      <c r="O81" s="25"/>
      <c r="P81" s="25"/>
      <c r="Q81" s="25"/>
      <c r="R81" s="25"/>
      <c r="S81" s="25"/>
      <c r="T81" s="25"/>
      <c r="U81" s="25"/>
      <c r="V81" s="25"/>
      <c r="W81" s="25"/>
      <c r="Y81" s="25"/>
      <c r="Z81" s="25"/>
      <c r="AA81" s="25"/>
      <c r="AB81" s="25"/>
      <c r="AC81" s="25"/>
    </row>
    <row r="82" spans="1:29" x14ac:dyDescent="0.3">
      <c r="A82" s="83"/>
      <c r="B82" s="83"/>
      <c r="D82" s="25"/>
      <c r="E82" s="25"/>
      <c r="F82" s="25"/>
      <c r="H82" s="25"/>
      <c r="I82" s="25"/>
      <c r="J82" s="25"/>
      <c r="K82" s="25"/>
      <c r="L82" s="25"/>
      <c r="N82" s="25"/>
      <c r="O82" s="25"/>
      <c r="P82" s="25"/>
      <c r="Q82" s="25"/>
      <c r="R82" s="25"/>
      <c r="S82" s="25"/>
      <c r="T82" s="25"/>
      <c r="U82" s="25"/>
      <c r="V82" s="25"/>
      <c r="W82" s="25"/>
      <c r="Y82" s="25"/>
      <c r="Z82" s="25"/>
      <c r="AA82" s="25"/>
      <c r="AB82" s="25"/>
      <c r="AC82" s="25"/>
    </row>
    <row r="83" spans="1:29" x14ac:dyDescent="0.3">
      <c r="A83" s="83"/>
      <c r="B83" s="83"/>
      <c r="D83" s="25"/>
      <c r="E83" s="25"/>
      <c r="F83" s="25"/>
      <c r="H83" s="25"/>
      <c r="I83" s="25"/>
      <c r="J83" s="25"/>
      <c r="K83" s="25"/>
      <c r="L83" s="25"/>
      <c r="N83" s="25"/>
      <c r="O83" s="25"/>
      <c r="P83" s="25"/>
      <c r="Q83" s="25"/>
      <c r="R83" s="25"/>
      <c r="S83" s="25"/>
      <c r="T83" s="25"/>
      <c r="U83" s="25"/>
      <c r="V83" s="25"/>
      <c r="W83" s="25"/>
      <c r="Y83" s="25"/>
      <c r="Z83" s="25"/>
      <c r="AA83" s="25"/>
      <c r="AB83" s="25"/>
      <c r="AC83" s="25"/>
    </row>
    <row r="84" spans="1:29" x14ac:dyDescent="0.3">
      <c r="A84" s="83"/>
      <c r="B84" s="83"/>
      <c r="D84" s="25"/>
      <c r="E84" s="25"/>
      <c r="F84" s="25"/>
      <c r="H84" s="25"/>
      <c r="I84" s="25"/>
      <c r="J84" s="25"/>
      <c r="K84" s="25"/>
      <c r="L84" s="25"/>
      <c r="N84" s="25"/>
      <c r="O84" s="25"/>
      <c r="P84" s="25"/>
      <c r="Q84" s="25"/>
      <c r="R84" s="25"/>
      <c r="S84" s="25"/>
      <c r="T84" s="25"/>
      <c r="U84" s="25"/>
      <c r="V84" s="25"/>
      <c r="W84" s="25"/>
      <c r="Y84" s="25"/>
      <c r="Z84" s="25"/>
      <c r="AA84" s="25"/>
      <c r="AB84" s="25"/>
      <c r="AC84" s="25"/>
    </row>
    <row r="85" spans="1:29" x14ac:dyDescent="0.3">
      <c r="A85" s="83"/>
      <c r="B85" s="83"/>
      <c r="D85" s="25"/>
      <c r="E85" s="25"/>
      <c r="F85" s="25"/>
      <c r="H85" s="25"/>
      <c r="I85" s="25"/>
      <c r="J85" s="25"/>
      <c r="K85" s="25"/>
      <c r="L85" s="25"/>
      <c r="N85" s="25"/>
      <c r="O85" s="25"/>
      <c r="P85" s="25"/>
      <c r="Q85" s="25"/>
      <c r="R85" s="25"/>
      <c r="S85" s="25"/>
      <c r="T85" s="25"/>
      <c r="U85" s="25"/>
      <c r="V85" s="25"/>
      <c r="W85" s="25"/>
      <c r="Y85" s="25"/>
      <c r="Z85" s="25"/>
      <c r="AA85" s="25"/>
      <c r="AB85" s="25"/>
      <c r="AC85" s="25"/>
    </row>
    <row r="86" spans="1:29" x14ac:dyDescent="0.3">
      <c r="A86" s="83"/>
      <c r="B86" s="83"/>
      <c r="D86" s="25"/>
      <c r="E86" s="25"/>
      <c r="F86" s="25"/>
      <c r="H86" s="25"/>
      <c r="I86" s="25"/>
      <c r="J86" s="25"/>
      <c r="K86" s="25"/>
      <c r="L86" s="25"/>
      <c r="N86" s="25"/>
      <c r="O86" s="25"/>
      <c r="P86" s="25"/>
      <c r="Q86" s="25"/>
      <c r="R86" s="25"/>
      <c r="S86" s="25"/>
      <c r="T86" s="25"/>
      <c r="U86" s="25"/>
      <c r="V86" s="25"/>
      <c r="W86" s="25"/>
      <c r="Y86" s="25"/>
      <c r="Z86" s="25"/>
      <c r="AA86" s="25"/>
      <c r="AB86" s="25"/>
      <c r="AC86" s="25"/>
    </row>
    <row r="87" spans="1:29" x14ac:dyDescent="0.3">
      <c r="A87" s="83"/>
      <c r="B87" s="83"/>
      <c r="D87" s="25"/>
      <c r="E87" s="25"/>
      <c r="F87" s="25"/>
      <c r="H87" s="25"/>
      <c r="I87" s="25"/>
      <c r="J87" s="25"/>
      <c r="K87" s="25"/>
      <c r="L87" s="25"/>
      <c r="N87" s="25"/>
      <c r="O87" s="25"/>
      <c r="P87" s="25"/>
      <c r="Q87" s="25"/>
      <c r="R87" s="25"/>
      <c r="S87" s="25"/>
      <c r="T87" s="25"/>
      <c r="U87" s="25"/>
      <c r="V87" s="25"/>
      <c r="W87" s="25"/>
      <c r="Y87" s="25"/>
      <c r="Z87" s="25"/>
      <c r="AA87" s="25"/>
      <c r="AB87" s="25"/>
      <c r="AC87" s="25"/>
    </row>
    <row r="88" spans="1:29" x14ac:dyDescent="0.3">
      <c r="A88" s="83"/>
      <c r="B88" s="83"/>
      <c r="D88" s="25"/>
      <c r="E88" s="25"/>
      <c r="F88" s="25"/>
      <c r="H88" s="25"/>
      <c r="I88" s="25"/>
      <c r="J88" s="25"/>
      <c r="K88" s="25"/>
      <c r="L88" s="25"/>
      <c r="N88" s="25"/>
      <c r="O88" s="25"/>
      <c r="P88" s="25"/>
      <c r="Q88" s="25"/>
      <c r="R88" s="25"/>
      <c r="S88" s="25"/>
      <c r="T88" s="25"/>
      <c r="U88" s="25"/>
      <c r="V88" s="25"/>
      <c r="W88" s="25"/>
      <c r="Y88" s="25"/>
      <c r="Z88" s="25"/>
      <c r="AA88" s="25"/>
      <c r="AB88" s="25"/>
      <c r="AC88" s="25"/>
    </row>
    <row r="89" spans="1:29" x14ac:dyDescent="0.3">
      <c r="A89" s="83"/>
      <c r="B89" s="83"/>
      <c r="D89" s="25"/>
      <c r="E89" s="25"/>
      <c r="F89" s="25"/>
      <c r="H89" s="25"/>
      <c r="I89" s="25"/>
      <c r="J89" s="25"/>
      <c r="K89" s="25"/>
      <c r="L89" s="25"/>
      <c r="N89" s="25"/>
      <c r="O89" s="25"/>
      <c r="P89" s="25"/>
      <c r="Q89" s="25"/>
      <c r="R89" s="25"/>
      <c r="S89" s="25"/>
      <c r="T89" s="25"/>
      <c r="U89" s="25"/>
      <c r="V89" s="25"/>
      <c r="W89" s="25"/>
      <c r="Y89" s="25"/>
      <c r="Z89" s="25"/>
      <c r="AA89" s="25"/>
      <c r="AB89" s="25"/>
      <c r="AC89" s="25"/>
    </row>
    <row r="90" spans="1:29" x14ac:dyDescent="0.3">
      <c r="A90" s="83"/>
      <c r="B90" s="83"/>
      <c r="D90" s="25"/>
      <c r="E90" s="25"/>
      <c r="F90" s="25"/>
      <c r="H90" s="25"/>
      <c r="I90" s="25"/>
      <c r="J90" s="25"/>
      <c r="K90" s="25"/>
      <c r="L90" s="25"/>
      <c r="N90" s="25"/>
      <c r="O90" s="25"/>
      <c r="P90" s="25"/>
      <c r="Q90" s="25"/>
      <c r="R90" s="25"/>
      <c r="S90" s="25"/>
      <c r="T90" s="25"/>
      <c r="U90" s="25"/>
      <c r="V90" s="25"/>
      <c r="W90" s="25"/>
      <c r="Y90" s="25"/>
      <c r="Z90" s="25"/>
      <c r="AA90" s="25"/>
      <c r="AB90" s="25"/>
      <c r="AC90" s="25"/>
    </row>
    <row r="91" spans="1:29" x14ac:dyDescent="0.3">
      <c r="A91" s="83"/>
      <c r="B91" s="83"/>
      <c r="D91" s="25"/>
      <c r="E91" s="25"/>
      <c r="F91" s="25"/>
      <c r="H91" s="25"/>
      <c r="I91" s="25"/>
      <c r="J91" s="25"/>
      <c r="K91" s="25"/>
      <c r="L91" s="25"/>
      <c r="N91" s="25"/>
      <c r="O91" s="25"/>
      <c r="P91" s="25"/>
      <c r="Q91" s="25"/>
      <c r="R91" s="25"/>
      <c r="S91" s="25"/>
      <c r="T91" s="25"/>
      <c r="U91" s="25"/>
      <c r="V91" s="25"/>
      <c r="W91" s="25"/>
      <c r="Y91" s="25"/>
      <c r="Z91" s="25"/>
      <c r="AA91" s="25"/>
      <c r="AB91" s="25"/>
      <c r="AC91" s="25"/>
    </row>
    <row r="92" spans="1:29" x14ac:dyDescent="0.3">
      <c r="A92" s="83"/>
      <c r="B92" s="83"/>
    </row>
    <row r="93" spans="1:29" x14ac:dyDescent="0.3">
      <c r="A93" s="83"/>
      <c r="B93" s="83"/>
    </row>
  </sheetData>
  <mergeCells count="3">
    <mergeCell ref="A1:B93"/>
    <mergeCell ref="C1:S3"/>
    <mergeCell ref="T1:AD3"/>
  </mergeCells>
  <phoneticPr fontId="21" type="noConversion"/>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583AC-8AC5-4C20-9B6A-D0EA69D75482}">
  <sheetPr>
    <tabColor rgb="FF92D050"/>
  </sheetPr>
  <dimension ref="A1:AK7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108" t="str">
        <f>CONCATENATE(Anasayfa!E5,"  ","EĞİTİM ÖĞRETİM YILI"," ",Anasayfa!E7)</f>
        <v>2024-2025  EĞİTİM ÖĞRETİM YILI BAHÇE ANADOLU İMAM HATİP LİSESİ</v>
      </c>
      <c r="C2" s="109"/>
      <c r="D2" s="109"/>
      <c r="E2" s="109"/>
      <c r="F2" s="109"/>
      <c r="G2" s="109"/>
      <c r="H2" s="109"/>
      <c r="I2" s="109"/>
      <c r="J2" s="109"/>
      <c r="K2" s="109"/>
      <c r="L2" s="109"/>
      <c r="M2" s="109"/>
      <c r="N2" s="109"/>
      <c r="O2" s="109"/>
      <c r="P2" s="109"/>
      <c r="Q2" s="109"/>
      <c r="R2" s="109"/>
      <c r="S2" s="109"/>
      <c r="T2" s="109"/>
      <c r="U2" s="109"/>
      <c r="V2" s="109"/>
      <c r="W2" s="109"/>
      <c r="X2" s="109"/>
      <c r="Y2" s="110"/>
      <c r="Z2" s="20"/>
      <c r="AA2" s="20"/>
      <c r="AB2" s="20"/>
      <c r="AC2" s="20"/>
      <c r="AD2" s="20"/>
      <c r="AE2" s="20"/>
      <c r="AF2" s="20"/>
      <c r="AG2" s="20"/>
      <c r="AH2" s="20"/>
      <c r="AI2" s="20"/>
      <c r="AJ2" s="20"/>
      <c r="AK2" s="20"/>
    </row>
    <row r="3" spans="1:37" x14ac:dyDescent="0.3">
      <c r="A3" s="20"/>
      <c r="B3" s="108" t="str">
        <f>CONCATENATE(Anasayfa!E10," ","DERSİ"," ",Anasayfa!H6," ","1.PERFORMANS NOTU ÖLÇEĞİ")</f>
        <v xml:space="preserve"> DERSİ 2.DÖNEM 1.PERFORMANS NOTU ÖLÇEĞİ</v>
      </c>
      <c r="C3" s="109"/>
      <c r="D3" s="109"/>
      <c r="E3" s="109"/>
      <c r="F3" s="109"/>
      <c r="G3" s="109"/>
      <c r="H3" s="109"/>
      <c r="I3" s="109"/>
      <c r="J3" s="109"/>
      <c r="K3" s="109"/>
      <c r="L3" s="109"/>
      <c r="M3" s="109"/>
      <c r="N3" s="109"/>
      <c r="O3" s="109"/>
      <c r="P3" s="109"/>
      <c r="Q3" s="109"/>
      <c r="R3" s="109"/>
      <c r="S3" s="109"/>
      <c r="T3" s="109"/>
      <c r="U3" s="109"/>
      <c r="V3" s="109"/>
      <c r="W3" s="109"/>
      <c r="X3" s="109"/>
      <c r="Y3" s="110"/>
      <c r="Z3" s="20"/>
      <c r="AA3" s="20"/>
      <c r="AB3" s="20"/>
      <c r="AC3" s="20"/>
      <c r="AD3" s="20"/>
      <c r="AE3" s="20"/>
      <c r="AF3" s="20"/>
      <c r="AG3" s="20"/>
      <c r="AH3" s="20"/>
      <c r="AI3" s="20"/>
      <c r="AJ3" s="20"/>
      <c r="AK3" s="20"/>
    </row>
    <row r="4" spans="1:37" ht="15" customHeight="1" x14ac:dyDescent="0.3">
      <c r="A4" s="20"/>
      <c r="B4" s="111" t="s">
        <v>62</v>
      </c>
      <c r="C4" s="97">
        <f>Anasayfa!E13</f>
        <v>0</v>
      </c>
      <c r="D4" s="98"/>
      <c r="E4" s="114" t="s">
        <v>55</v>
      </c>
      <c r="F4" s="115"/>
      <c r="G4" s="115"/>
      <c r="H4" s="115"/>
      <c r="I4" s="115"/>
      <c r="J4" s="115"/>
      <c r="K4" s="115"/>
      <c r="L4" s="115"/>
      <c r="M4" s="115"/>
      <c r="N4" s="115"/>
      <c r="O4" s="115"/>
      <c r="P4" s="115"/>
      <c r="Q4" s="115"/>
      <c r="R4" s="115"/>
      <c r="S4" s="115"/>
      <c r="T4" s="115"/>
      <c r="U4" s="115"/>
      <c r="V4" s="115"/>
      <c r="W4" s="115"/>
      <c r="X4" s="116"/>
      <c r="Y4" s="117" t="s">
        <v>114</v>
      </c>
      <c r="Z4" s="20"/>
      <c r="AA4" s="20"/>
      <c r="AB4" s="20"/>
      <c r="AC4" s="20"/>
      <c r="AD4" s="20"/>
      <c r="AE4" s="20"/>
      <c r="AF4" s="20"/>
      <c r="AG4" s="20"/>
      <c r="AH4" s="20"/>
      <c r="AI4" s="20"/>
      <c r="AJ4" s="20"/>
      <c r="AK4" s="20"/>
    </row>
    <row r="5" spans="1:37" ht="14.4" customHeight="1" x14ac:dyDescent="0.3">
      <c r="A5" s="20"/>
      <c r="B5" s="112"/>
      <c r="C5" s="99"/>
      <c r="D5" s="100"/>
      <c r="E5" s="120" t="str">
        <f>Ölçüt2!B4</f>
        <v>1. DERSE HAZIRLIK</v>
      </c>
      <c r="F5" s="121"/>
      <c r="G5" s="121"/>
      <c r="H5" s="121"/>
      <c r="I5" s="122"/>
      <c r="J5" s="120" t="str">
        <f>Ölçüt2!B9</f>
        <v>2.ETKİNLİKLERE KATILIM</v>
      </c>
      <c r="K5" s="121"/>
      <c r="L5" s="121"/>
      <c r="M5" s="121"/>
      <c r="N5" s="122"/>
      <c r="O5" s="120" t="str">
        <f>Ölçüt2!B14</f>
        <v>3.ARAŞTIRMA-GÖZLEM</v>
      </c>
      <c r="P5" s="121"/>
      <c r="Q5" s="121"/>
      <c r="R5" s="121"/>
      <c r="S5" s="122"/>
      <c r="T5" s="120" t="str">
        <f>Ölçüt2!B19</f>
        <v>4.SUNUM</v>
      </c>
      <c r="U5" s="122"/>
      <c r="V5" s="120" t="str">
        <f>Ölçüt2!B21</f>
        <v>5.UYGULAMA</v>
      </c>
      <c r="W5" s="121"/>
      <c r="X5" s="122"/>
      <c r="Y5" s="118"/>
      <c r="Z5" s="20"/>
      <c r="AA5" s="20"/>
      <c r="AB5" s="20"/>
      <c r="AC5" s="20"/>
      <c r="AD5" s="20"/>
      <c r="AE5" s="20"/>
      <c r="AF5" s="20"/>
      <c r="AG5" s="20"/>
      <c r="AH5" s="20"/>
      <c r="AI5" s="20"/>
      <c r="AJ5" s="20"/>
      <c r="AK5" s="20"/>
    </row>
    <row r="6" spans="1:37" ht="15.75" customHeight="1" x14ac:dyDescent="0.3">
      <c r="A6" s="20"/>
      <c r="B6" s="113"/>
      <c r="C6" s="101" t="s">
        <v>63</v>
      </c>
      <c r="D6" s="102"/>
      <c r="E6" s="105" t="str">
        <f>Ölçüt2!D4</f>
        <v>Kaynak bilgisi sorgulama.</v>
      </c>
      <c r="F6" s="105" t="str">
        <f>Ölçüt2!D5</f>
        <v>Bilgi kaynaklarını kendisi bulur.</v>
      </c>
      <c r="G6" s="105" t="str">
        <f>Ölçüt2!D6</f>
        <v>Bilgiyi nereden edineceğini bildiğini söyler.</v>
      </c>
      <c r="H6" s="105" t="str">
        <f>Ölçüt2!D7</f>
        <v>Derse değişik yardımcı kaynaklarla gelir.</v>
      </c>
      <c r="I6" s="105" t="str">
        <f>Ölçüt2!D8</f>
        <v>Derse hazırlıklı gelir.</v>
      </c>
      <c r="J6" s="105" t="str">
        <f>Ölçüt2!D9</f>
        <v>Kendiliğinden söz alarak görüşünü söyler.</v>
      </c>
      <c r="K6" s="105" t="str">
        <f>Ölçüt2!D10</f>
        <v>Kendisine görüşü sorulduğunda konuşur.</v>
      </c>
      <c r="L6" s="105" t="str">
        <f>Ölçüt2!D11</f>
        <v>Belirttiği görüş ve verdiği örnekler özgündür.</v>
      </c>
      <c r="M6" s="105" t="str">
        <f>Ölçüt2!D12</f>
        <v>Yeni ve özgün sorular sorar.</v>
      </c>
      <c r="N6" s="105" t="str">
        <f>Ölçüt2!D13</f>
        <v>Dersi dinlediğini gösteren özgün sorular sorar.</v>
      </c>
      <c r="O6" s="105" t="str">
        <f>Ölçüt2!D14</f>
        <v>Bilgi toplamak için çeşitli kaynaklara başvurur.</v>
      </c>
      <c r="P6" s="105" t="str">
        <f>Ölçüt2!D15</f>
        <v>Verilenden farklı kaynakları da araştırır.</v>
      </c>
      <c r="Q6" s="105" t="str">
        <f>Ölçüt2!D16</f>
        <v>İnceleme ve araştırma ödevlerini özenir.</v>
      </c>
      <c r="R6" s="105" t="str">
        <f>Ölçüt2!D17</f>
        <v>Gözlemlerinde mantıklı çıkarımlarda bulunur.</v>
      </c>
      <c r="S6" s="105" t="str">
        <f>Ölçüt2!D18</f>
        <v>Araştırma-İncelemelede genellemeler yapar.</v>
      </c>
      <c r="T6" s="105" t="str">
        <f>Ölçüt2!D19</f>
        <v>Verilenlerden grafik ve çizelgeler oluşturur.</v>
      </c>
      <c r="U6" s="105" t="str">
        <f>Ölçüt2!D20</f>
        <v>Yönteme uygun deney yapar.</v>
      </c>
      <c r="V6" s="105" t="str">
        <f>Ölçüt2!D21</f>
        <v>Derslere zamanında girer.</v>
      </c>
      <c r="W6" s="105" t="str">
        <f>Ölçüt2!D22</f>
        <v>Dersin akışını bozmaz.</v>
      </c>
      <c r="X6" s="105" t="str">
        <f>Ölçüt2!D23</f>
        <v>Ödevlerini zamanında hazırlayarak sunar.</v>
      </c>
      <c r="Y6" s="118"/>
      <c r="Z6" s="20"/>
      <c r="AA6" s="20"/>
      <c r="AB6" s="20"/>
      <c r="AC6" s="20"/>
      <c r="AD6" s="20"/>
      <c r="AE6" s="20"/>
      <c r="AF6" s="20"/>
      <c r="AG6" s="20"/>
      <c r="AH6" s="20"/>
      <c r="AI6" s="20"/>
      <c r="AJ6" s="20"/>
      <c r="AK6" s="20"/>
    </row>
    <row r="7" spans="1:37" ht="14.4" customHeight="1" x14ac:dyDescent="0.3">
      <c r="A7" s="20"/>
      <c r="B7" s="123" t="s">
        <v>56</v>
      </c>
      <c r="E7" s="106"/>
      <c r="F7" s="106"/>
      <c r="G7" s="106"/>
      <c r="H7" s="106"/>
      <c r="I7" s="106"/>
      <c r="J7" s="106"/>
      <c r="K7" s="106"/>
      <c r="L7" s="106"/>
      <c r="M7" s="106"/>
      <c r="N7" s="106"/>
      <c r="O7" s="106"/>
      <c r="P7" s="106"/>
      <c r="Q7" s="106"/>
      <c r="R7" s="106"/>
      <c r="S7" s="106"/>
      <c r="T7" s="106"/>
      <c r="U7" s="106"/>
      <c r="V7" s="106"/>
      <c r="W7" s="106"/>
      <c r="X7" s="106"/>
      <c r="Y7" s="118"/>
      <c r="Z7" s="20"/>
      <c r="AA7" s="20"/>
      <c r="AB7" s="20"/>
      <c r="AC7" s="20"/>
      <c r="AD7" s="20"/>
      <c r="AE7" s="20"/>
      <c r="AF7" s="20"/>
      <c r="AG7" s="20"/>
      <c r="AH7" s="20"/>
      <c r="AI7" s="20"/>
      <c r="AJ7" s="20"/>
      <c r="AK7" s="20"/>
    </row>
    <row r="8" spans="1:37" x14ac:dyDescent="0.3">
      <c r="A8" s="20"/>
      <c r="B8" s="94"/>
      <c r="E8" s="106"/>
      <c r="F8" s="106"/>
      <c r="G8" s="106"/>
      <c r="H8" s="106"/>
      <c r="I8" s="106"/>
      <c r="J8" s="106"/>
      <c r="K8" s="106"/>
      <c r="L8" s="106"/>
      <c r="M8" s="106"/>
      <c r="N8" s="106"/>
      <c r="O8" s="106"/>
      <c r="P8" s="106"/>
      <c r="Q8" s="106"/>
      <c r="R8" s="106"/>
      <c r="S8" s="106"/>
      <c r="T8" s="106"/>
      <c r="U8" s="106"/>
      <c r="V8" s="106"/>
      <c r="W8" s="106"/>
      <c r="X8" s="106"/>
      <c r="Y8" s="118"/>
      <c r="Z8" s="20"/>
      <c r="AA8" s="20"/>
      <c r="AB8" s="20"/>
      <c r="AC8" s="20"/>
      <c r="AD8" s="20"/>
      <c r="AE8" s="20"/>
      <c r="AF8" s="20"/>
      <c r="AG8" s="20"/>
      <c r="AH8" s="20"/>
      <c r="AI8" s="20"/>
      <c r="AJ8" s="20"/>
      <c r="AK8" s="20"/>
    </row>
    <row r="9" spans="1:37" x14ac:dyDescent="0.3">
      <c r="A9" s="20"/>
      <c r="B9" s="94"/>
      <c r="C9" s="26">
        <v>1</v>
      </c>
      <c r="D9" s="27" t="s">
        <v>57</v>
      </c>
      <c r="E9" s="106"/>
      <c r="F9" s="106"/>
      <c r="G9" s="106"/>
      <c r="H9" s="106"/>
      <c r="I9" s="106"/>
      <c r="J9" s="106"/>
      <c r="K9" s="106"/>
      <c r="L9" s="106"/>
      <c r="M9" s="106"/>
      <c r="N9" s="106"/>
      <c r="O9" s="106"/>
      <c r="P9" s="106"/>
      <c r="Q9" s="106"/>
      <c r="R9" s="106"/>
      <c r="S9" s="106"/>
      <c r="T9" s="106"/>
      <c r="U9" s="106"/>
      <c r="V9" s="106"/>
      <c r="W9" s="106"/>
      <c r="X9" s="106"/>
      <c r="Y9" s="118"/>
      <c r="Z9" s="20"/>
      <c r="AA9" s="20"/>
      <c r="AB9" s="20"/>
      <c r="AC9" s="20"/>
      <c r="AD9" s="20"/>
      <c r="AE9" s="20"/>
      <c r="AF9" s="20"/>
      <c r="AG9" s="20"/>
      <c r="AH9" s="20"/>
      <c r="AI9" s="20"/>
      <c r="AJ9" s="20"/>
      <c r="AK9" s="20"/>
    </row>
    <row r="10" spans="1:37" x14ac:dyDescent="0.3">
      <c r="A10" s="20"/>
      <c r="B10" s="94"/>
      <c r="C10" s="26">
        <v>2</v>
      </c>
      <c r="D10" s="27" t="s">
        <v>58</v>
      </c>
      <c r="E10" s="106"/>
      <c r="F10" s="106"/>
      <c r="G10" s="106"/>
      <c r="H10" s="106"/>
      <c r="I10" s="106"/>
      <c r="J10" s="106"/>
      <c r="K10" s="106"/>
      <c r="L10" s="106"/>
      <c r="M10" s="106"/>
      <c r="N10" s="106"/>
      <c r="O10" s="106"/>
      <c r="P10" s="106"/>
      <c r="Q10" s="106"/>
      <c r="R10" s="106"/>
      <c r="S10" s="106"/>
      <c r="T10" s="106"/>
      <c r="U10" s="106"/>
      <c r="V10" s="106"/>
      <c r="W10" s="106"/>
      <c r="X10" s="106"/>
      <c r="Y10" s="118"/>
      <c r="Z10" s="20"/>
      <c r="AA10" s="20"/>
      <c r="AB10" s="20"/>
      <c r="AC10" s="20"/>
      <c r="AD10" s="20"/>
      <c r="AE10" s="20"/>
      <c r="AF10" s="20"/>
      <c r="AG10" s="20"/>
      <c r="AH10" s="20"/>
      <c r="AI10" s="20"/>
      <c r="AJ10" s="20"/>
      <c r="AK10" s="20"/>
    </row>
    <row r="11" spans="1:37" x14ac:dyDescent="0.3">
      <c r="A11" s="20"/>
      <c r="B11" s="94"/>
      <c r="C11" s="26">
        <v>3</v>
      </c>
      <c r="D11" s="27" t="s">
        <v>59</v>
      </c>
      <c r="E11" s="106"/>
      <c r="F11" s="106"/>
      <c r="G11" s="106"/>
      <c r="H11" s="106"/>
      <c r="I11" s="106"/>
      <c r="J11" s="106"/>
      <c r="K11" s="106"/>
      <c r="L11" s="106"/>
      <c r="M11" s="106"/>
      <c r="N11" s="106"/>
      <c r="O11" s="106"/>
      <c r="P11" s="106"/>
      <c r="Q11" s="106"/>
      <c r="R11" s="106"/>
      <c r="S11" s="106"/>
      <c r="T11" s="106"/>
      <c r="U11" s="106"/>
      <c r="V11" s="106"/>
      <c r="W11" s="106"/>
      <c r="X11" s="106"/>
      <c r="Y11" s="118"/>
      <c r="Z11" s="20"/>
      <c r="AA11" s="20"/>
      <c r="AB11" s="20"/>
      <c r="AC11" s="20"/>
      <c r="AD11" s="20"/>
      <c r="AE11" s="20"/>
      <c r="AF11" s="20"/>
      <c r="AG11" s="20"/>
      <c r="AH11" s="20"/>
      <c r="AI11" s="20"/>
      <c r="AJ11" s="20"/>
      <c r="AK11" s="20"/>
    </row>
    <row r="12" spans="1:37" x14ac:dyDescent="0.3">
      <c r="A12" s="20"/>
      <c r="B12" s="94"/>
      <c r="C12" s="26">
        <v>4</v>
      </c>
      <c r="D12" s="27" t="s">
        <v>60</v>
      </c>
      <c r="E12" s="106"/>
      <c r="F12" s="106"/>
      <c r="G12" s="106"/>
      <c r="H12" s="106"/>
      <c r="I12" s="106"/>
      <c r="J12" s="106"/>
      <c r="K12" s="106"/>
      <c r="L12" s="106"/>
      <c r="M12" s="106"/>
      <c r="N12" s="106"/>
      <c r="O12" s="106"/>
      <c r="P12" s="106"/>
      <c r="Q12" s="106"/>
      <c r="R12" s="106"/>
      <c r="S12" s="106"/>
      <c r="T12" s="106"/>
      <c r="U12" s="106"/>
      <c r="V12" s="106"/>
      <c r="W12" s="106"/>
      <c r="X12" s="106"/>
      <c r="Y12" s="118"/>
      <c r="Z12" s="20"/>
      <c r="AA12" s="20"/>
      <c r="AB12" s="20"/>
      <c r="AC12" s="20"/>
      <c r="AD12" s="20"/>
      <c r="AE12" s="20"/>
      <c r="AF12" s="20"/>
      <c r="AG12" s="20"/>
      <c r="AH12" s="20"/>
      <c r="AI12" s="20"/>
      <c r="AJ12" s="20"/>
      <c r="AK12" s="20"/>
    </row>
    <row r="13" spans="1:37" x14ac:dyDescent="0.3">
      <c r="A13" s="20"/>
      <c r="B13" s="94"/>
      <c r="C13" s="26">
        <v>5</v>
      </c>
      <c r="D13" s="27" t="s">
        <v>61</v>
      </c>
      <c r="E13" s="106"/>
      <c r="F13" s="106"/>
      <c r="G13" s="106"/>
      <c r="H13" s="106"/>
      <c r="I13" s="106"/>
      <c r="J13" s="106"/>
      <c r="K13" s="106"/>
      <c r="L13" s="106"/>
      <c r="M13" s="106"/>
      <c r="N13" s="106"/>
      <c r="O13" s="106"/>
      <c r="P13" s="106"/>
      <c r="Q13" s="106"/>
      <c r="R13" s="106"/>
      <c r="S13" s="106"/>
      <c r="T13" s="106"/>
      <c r="U13" s="106"/>
      <c r="V13" s="106"/>
      <c r="W13" s="106"/>
      <c r="X13" s="106"/>
      <c r="Y13" s="118"/>
      <c r="Z13" s="20"/>
      <c r="AA13" s="20"/>
      <c r="AB13" s="20"/>
      <c r="AC13" s="20"/>
      <c r="AD13" s="20"/>
      <c r="AE13" s="20"/>
      <c r="AF13" s="20"/>
      <c r="AG13" s="20"/>
      <c r="AH13" s="20"/>
      <c r="AI13" s="20"/>
      <c r="AJ13" s="20"/>
      <c r="AK13" s="20"/>
    </row>
    <row r="14" spans="1:37" x14ac:dyDescent="0.3">
      <c r="A14" s="20"/>
      <c r="B14" s="94"/>
      <c r="D14" s="21"/>
      <c r="E14" s="106"/>
      <c r="F14" s="106"/>
      <c r="G14" s="106"/>
      <c r="H14" s="106"/>
      <c r="I14" s="106"/>
      <c r="J14" s="106"/>
      <c r="K14" s="106"/>
      <c r="L14" s="106"/>
      <c r="M14" s="106"/>
      <c r="N14" s="106"/>
      <c r="O14" s="106"/>
      <c r="P14" s="106"/>
      <c r="Q14" s="106"/>
      <c r="R14" s="106"/>
      <c r="S14" s="106"/>
      <c r="T14" s="106"/>
      <c r="U14" s="106"/>
      <c r="V14" s="106"/>
      <c r="W14" s="106"/>
      <c r="X14" s="106"/>
      <c r="Y14" s="118"/>
      <c r="Z14" s="20"/>
      <c r="AA14" s="20"/>
      <c r="AB14" s="20"/>
      <c r="AC14" s="20"/>
      <c r="AD14" s="20"/>
      <c r="AE14" s="20"/>
      <c r="AF14" s="20"/>
      <c r="AG14" s="20"/>
      <c r="AH14" s="20"/>
      <c r="AI14" s="20"/>
      <c r="AJ14" s="20"/>
      <c r="AK14" s="20"/>
    </row>
    <row r="15" spans="1:37" x14ac:dyDescent="0.3">
      <c r="A15" s="20"/>
      <c r="B15" s="95"/>
      <c r="C15" s="22"/>
      <c r="D15" s="23"/>
      <c r="E15" s="106"/>
      <c r="F15" s="106"/>
      <c r="G15" s="106"/>
      <c r="H15" s="106"/>
      <c r="I15" s="106"/>
      <c r="J15" s="106"/>
      <c r="K15" s="106"/>
      <c r="L15" s="106"/>
      <c r="M15" s="106"/>
      <c r="N15" s="106"/>
      <c r="O15" s="106"/>
      <c r="P15" s="106"/>
      <c r="Q15" s="106"/>
      <c r="R15" s="106"/>
      <c r="S15" s="106"/>
      <c r="T15" s="106"/>
      <c r="U15" s="106"/>
      <c r="V15" s="106"/>
      <c r="W15" s="106"/>
      <c r="X15" s="106"/>
      <c r="Y15" s="118"/>
      <c r="Z15" s="20"/>
      <c r="AA15" s="20"/>
      <c r="AB15" s="20"/>
      <c r="AC15" s="20"/>
      <c r="AD15" s="20"/>
      <c r="AE15" s="20"/>
      <c r="AF15" s="20"/>
      <c r="AG15" s="20"/>
      <c r="AH15" s="20"/>
      <c r="AI15" s="20"/>
      <c r="AJ15" s="20"/>
      <c r="AK15" s="20"/>
    </row>
    <row r="16" spans="1:37" x14ac:dyDescent="0.3">
      <c r="A16" s="20"/>
      <c r="B16" s="28" t="s">
        <v>51</v>
      </c>
      <c r="C16" s="28" t="s">
        <v>52</v>
      </c>
      <c r="D16" s="28" t="s">
        <v>53</v>
      </c>
      <c r="E16" s="107"/>
      <c r="F16" s="107"/>
      <c r="G16" s="107"/>
      <c r="H16" s="107"/>
      <c r="I16" s="107"/>
      <c r="J16" s="107"/>
      <c r="K16" s="107"/>
      <c r="L16" s="107"/>
      <c r="M16" s="107"/>
      <c r="N16" s="107"/>
      <c r="O16" s="107"/>
      <c r="P16" s="107"/>
      <c r="Q16" s="107"/>
      <c r="R16" s="107"/>
      <c r="S16" s="107"/>
      <c r="T16" s="107"/>
      <c r="U16" s="107"/>
      <c r="V16" s="107"/>
      <c r="W16" s="107"/>
      <c r="X16" s="107"/>
      <c r="Y16" s="119"/>
      <c r="Z16" s="20"/>
      <c r="AA16" s="20"/>
      <c r="AB16" s="20"/>
      <c r="AC16" s="20"/>
      <c r="AD16" s="20"/>
      <c r="AE16" s="20"/>
      <c r="AF16" s="20"/>
      <c r="AG16" s="20"/>
      <c r="AH16" s="20"/>
      <c r="AI16" s="20"/>
      <c r="AJ16" s="20"/>
      <c r="AK16" s="20"/>
    </row>
    <row r="17" spans="1:37" s="38" customFormat="1" ht="12" customHeight="1" x14ac:dyDescent="0.3">
      <c r="A17" s="34"/>
      <c r="B17" s="35">
        <v>1</v>
      </c>
      <c r="C17" s="43">
        <f>YDKEokul!B5</f>
        <v>0</v>
      </c>
      <c r="D17" s="43">
        <f>YDKEokul!C5</f>
        <v>0</v>
      </c>
      <c r="E17" s="37" t="str">
        <f>DilDersİçiVeri1!H5</f>
        <v xml:space="preserve"> </v>
      </c>
      <c r="F17" s="37" t="str">
        <f>DilDersİçiVeri1!I5</f>
        <v xml:space="preserve"> </v>
      </c>
      <c r="G17" s="37" t="str">
        <f>DilDersİçiVeri1!J5</f>
        <v xml:space="preserve"> </v>
      </c>
      <c r="H17" s="37" t="str">
        <f>DilDersİçiVeri1!K5</f>
        <v xml:space="preserve"> </v>
      </c>
      <c r="I17" s="37" t="str">
        <f>DilDersİçiVeri1!L5</f>
        <v xml:space="preserve"> </v>
      </c>
      <c r="J17" s="37" t="str">
        <f>DilDersİçiVeri1!N5</f>
        <v xml:space="preserve"> </v>
      </c>
      <c r="K17" s="37" t="str">
        <f>DilDersİçiVeri1!O5</f>
        <v xml:space="preserve"> </v>
      </c>
      <c r="L17" s="37" t="str">
        <f>DilDersİçiVeri1!P5</f>
        <v xml:space="preserve"> </v>
      </c>
      <c r="M17" s="37" t="str">
        <f>DilDersİçiVeri1!Q5</f>
        <v xml:space="preserve"> </v>
      </c>
      <c r="N17" s="37" t="str">
        <f>DilDersİçiVeri1!R5</f>
        <v xml:space="preserve"> </v>
      </c>
      <c r="O17" s="37" t="str">
        <f>DilDersİçiVeri1!S5</f>
        <v xml:space="preserve"> </v>
      </c>
      <c r="P17" s="37" t="str">
        <f>DilDersİçiVeri1!T5</f>
        <v xml:space="preserve"> </v>
      </c>
      <c r="Q17" s="37" t="str">
        <f>DilDersİçiVeri1!U5</f>
        <v xml:space="preserve"> </v>
      </c>
      <c r="R17" s="37" t="str">
        <f>DilDersİçiVeri1!V5</f>
        <v xml:space="preserve"> </v>
      </c>
      <c r="S17" s="37" t="str">
        <f>DilDersİçiVeri1!W5</f>
        <v xml:space="preserve"> </v>
      </c>
      <c r="T17" s="37" t="str">
        <f>DilDersİçiVeri1!Y5</f>
        <v xml:space="preserve"> </v>
      </c>
      <c r="U17" s="37" t="str">
        <f>DilDersİçiVeri1!Z5</f>
        <v xml:space="preserve"> </v>
      </c>
      <c r="V17" s="37" t="str">
        <f>DilDersİçiVeri1!AA5</f>
        <v xml:space="preserve"> </v>
      </c>
      <c r="W17" s="37" t="str">
        <f>DilDersİçiVeri1!AB5</f>
        <v xml:space="preserve"> </v>
      </c>
      <c r="X17" s="37" t="str">
        <f>DilDersİçiVeri1!AC5</f>
        <v xml:space="preserve"> </v>
      </c>
      <c r="Y17" s="36">
        <f>YDKEokul!AB5</f>
        <v>0</v>
      </c>
      <c r="Z17" s="34"/>
      <c r="AA17" s="34"/>
      <c r="AB17" s="34"/>
      <c r="AC17" s="34"/>
      <c r="AD17" s="34"/>
      <c r="AE17" s="34"/>
      <c r="AF17" s="34"/>
      <c r="AG17" s="34"/>
      <c r="AH17" s="34"/>
      <c r="AI17" s="34"/>
      <c r="AJ17" s="34"/>
      <c r="AK17" s="34"/>
    </row>
    <row r="18" spans="1:37" s="38" customFormat="1" ht="12" customHeight="1" x14ac:dyDescent="0.3">
      <c r="A18" s="34"/>
      <c r="B18" s="39">
        <v>2</v>
      </c>
      <c r="C18" s="44">
        <f>YDKEokul!B7</f>
        <v>0</v>
      </c>
      <c r="D18" s="44">
        <f>YDKEokul!C7</f>
        <v>0</v>
      </c>
      <c r="E18" s="41" t="str">
        <f>DilDersİçiVeri1!H6</f>
        <v xml:space="preserve"> </v>
      </c>
      <c r="F18" s="41" t="str">
        <f>DilDersİçiVeri1!I6</f>
        <v xml:space="preserve"> </v>
      </c>
      <c r="G18" s="41" t="str">
        <f>DilDersİçiVeri1!J6</f>
        <v xml:space="preserve"> </v>
      </c>
      <c r="H18" s="41" t="str">
        <f>DilDersİçiVeri1!K6</f>
        <v xml:space="preserve"> </v>
      </c>
      <c r="I18" s="41" t="str">
        <f>DilDersİçiVeri1!L6</f>
        <v xml:space="preserve"> </v>
      </c>
      <c r="J18" s="41" t="str">
        <f>DilDersİçiVeri1!N6</f>
        <v xml:space="preserve"> </v>
      </c>
      <c r="K18" s="41" t="str">
        <f>DilDersİçiVeri1!O6</f>
        <v xml:space="preserve"> </v>
      </c>
      <c r="L18" s="41" t="str">
        <f>DilDersİçiVeri1!P6</f>
        <v xml:space="preserve"> </v>
      </c>
      <c r="M18" s="41" t="str">
        <f>DilDersİçiVeri1!Q6</f>
        <v xml:space="preserve"> </v>
      </c>
      <c r="N18" s="41" t="str">
        <f>DilDersİçiVeri1!R6</f>
        <v xml:space="preserve"> </v>
      </c>
      <c r="O18" s="41" t="str">
        <f>DilDersİçiVeri1!S6</f>
        <v xml:space="preserve"> </v>
      </c>
      <c r="P18" s="41" t="str">
        <f>DilDersİçiVeri1!T6</f>
        <v xml:space="preserve"> </v>
      </c>
      <c r="Q18" s="41" t="str">
        <f>DilDersİçiVeri1!U6</f>
        <v xml:space="preserve"> </v>
      </c>
      <c r="R18" s="41" t="str">
        <f>DilDersİçiVeri1!V6</f>
        <v xml:space="preserve"> </v>
      </c>
      <c r="S18" s="41" t="str">
        <f>DilDersİçiVeri1!W6</f>
        <v xml:space="preserve"> </v>
      </c>
      <c r="T18" s="41" t="str">
        <f>DilDersİçiVeri1!Y6</f>
        <v xml:space="preserve"> </v>
      </c>
      <c r="U18" s="41" t="str">
        <f>DilDersİçiVeri1!Z6</f>
        <v xml:space="preserve"> </v>
      </c>
      <c r="V18" s="41" t="str">
        <f>DilDersİçiVeri1!AA6</f>
        <v xml:space="preserve"> </v>
      </c>
      <c r="W18" s="41" t="str">
        <f>DilDersİçiVeri1!AB6</f>
        <v xml:space="preserve"> </v>
      </c>
      <c r="X18" s="41" t="str">
        <f>DilDersİçiVeri1!AC6</f>
        <v xml:space="preserve"> </v>
      </c>
      <c r="Y18" s="40">
        <f>YDKEokul!AB7</f>
        <v>0</v>
      </c>
      <c r="Z18" s="34"/>
      <c r="AA18" s="34"/>
      <c r="AB18" s="34"/>
      <c r="AC18" s="34"/>
      <c r="AD18" s="34"/>
      <c r="AE18" s="34"/>
      <c r="AF18" s="34"/>
      <c r="AG18" s="34"/>
      <c r="AH18" s="34"/>
      <c r="AI18" s="34"/>
      <c r="AJ18" s="34"/>
      <c r="AK18" s="34"/>
    </row>
    <row r="19" spans="1:37" s="38" customFormat="1" ht="12" customHeight="1" x14ac:dyDescent="0.3">
      <c r="A19" s="34"/>
      <c r="B19" s="35">
        <v>3</v>
      </c>
      <c r="C19" s="43">
        <f>YDKEokul!B9</f>
        <v>0</v>
      </c>
      <c r="D19" s="43">
        <f>YDKEokul!C9</f>
        <v>0</v>
      </c>
      <c r="E19" s="37" t="str">
        <f>DilDersİçiVeri1!H7</f>
        <v xml:space="preserve"> </v>
      </c>
      <c r="F19" s="37" t="str">
        <f>DilDersİçiVeri1!I7</f>
        <v xml:space="preserve"> </v>
      </c>
      <c r="G19" s="37" t="str">
        <f>DilDersİçiVeri1!J7</f>
        <v xml:space="preserve"> </v>
      </c>
      <c r="H19" s="37" t="str">
        <f>DilDersİçiVeri1!K7</f>
        <v xml:space="preserve"> </v>
      </c>
      <c r="I19" s="37" t="str">
        <f>DilDersİçiVeri1!L7</f>
        <v xml:space="preserve"> </v>
      </c>
      <c r="J19" s="37" t="str">
        <f>DilDersİçiVeri1!N7</f>
        <v xml:space="preserve"> </v>
      </c>
      <c r="K19" s="37" t="str">
        <f>DilDersİçiVeri1!O7</f>
        <v xml:space="preserve"> </v>
      </c>
      <c r="L19" s="37" t="str">
        <f>DilDersİçiVeri1!P7</f>
        <v xml:space="preserve"> </v>
      </c>
      <c r="M19" s="37" t="str">
        <f>DilDersİçiVeri1!Q7</f>
        <v xml:space="preserve"> </v>
      </c>
      <c r="N19" s="37" t="str">
        <f>DilDersİçiVeri1!R7</f>
        <v xml:space="preserve"> </v>
      </c>
      <c r="O19" s="37" t="str">
        <f>DilDersİçiVeri1!S7</f>
        <v xml:space="preserve"> </v>
      </c>
      <c r="P19" s="37" t="str">
        <f>DilDersİçiVeri1!T7</f>
        <v xml:space="preserve"> </v>
      </c>
      <c r="Q19" s="37" t="str">
        <f>DilDersİçiVeri1!U7</f>
        <v xml:space="preserve"> </v>
      </c>
      <c r="R19" s="37" t="str">
        <f>DilDersİçiVeri1!V7</f>
        <v xml:space="preserve"> </v>
      </c>
      <c r="S19" s="37" t="str">
        <f>DilDersİçiVeri1!W7</f>
        <v xml:space="preserve"> </v>
      </c>
      <c r="T19" s="37" t="str">
        <f>DilDersİçiVeri1!Y7</f>
        <v xml:space="preserve"> </v>
      </c>
      <c r="U19" s="37" t="str">
        <f>DilDersİçiVeri1!Z7</f>
        <v xml:space="preserve"> </v>
      </c>
      <c r="V19" s="37" t="str">
        <f>DilDersİçiVeri1!AA7</f>
        <v xml:space="preserve"> </v>
      </c>
      <c r="W19" s="37" t="str">
        <f>DilDersİçiVeri1!AB7</f>
        <v xml:space="preserve"> </v>
      </c>
      <c r="X19" s="37" t="str">
        <f>DilDersİçiVeri1!AC7</f>
        <v xml:space="preserve"> </v>
      </c>
      <c r="Y19" s="36">
        <f>YDKEokul!AB9</f>
        <v>0</v>
      </c>
      <c r="Z19" s="34"/>
      <c r="AA19" s="34"/>
      <c r="AB19" s="34"/>
      <c r="AC19" s="34"/>
      <c r="AD19" s="34"/>
      <c r="AE19" s="34"/>
      <c r="AF19" s="34"/>
      <c r="AG19" s="34"/>
      <c r="AH19" s="34"/>
      <c r="AI19" s="34"/>
      <c r="AJ19" s="34"/>
      <c r="AK19" s="34"/>
    </row>
    <row r="20" spans="1:37" s="38" customFormat="1" ht="12" customHeight="1" x14ac:dyDescent="0.3">
      <c r="A20" s="34"/>
      <c r="B20" s="39">
        <v>4</v>
      </c>
      <c r="C20" s="44">
        <f>YDKEokul!B11</f>
        <v>0</v>
      </c>
      <c r="D20" s="44">
        <f>YDKEokul!C11</f>
        <v>0</v>
      </c>
      <c r="E20" s="41" t="str">
        <f>DilDersİçiVeri1!H8</f>
        <v xml:space="preserve"> </v>
      </c>
      <c r="F20" s="41" t="str">
        <f>DilDersİçiVeri1!I8</f>
        <v xml:space="preserve"> </v>
      </c>
      <c r="G20" s="41" t="str">
        <f>DilDersİçiVeri1!J8</f>
        <v xml:space="preserve"> </v>
      </c>
      <c r="H20" s="41" t="str">
        <f>DilDersİçiVeri1!K8</f>
        <v xml:space="preserve"> </v>
      </c>
      <c r="I20" s="41" t="str">
        <f>DilDersİçiVeri1!L8</f>
        <v xml:space="preserve"> </v>
      </c>
      <c r="J20" s="41" t="str">
        <f>DilDersİçiVeri1!N8</f>
        <v xml:space="preserve"> </v>
      </c>
      <c r="K20" s="41" t="str">
        <f>DilDersİçiVeri1!O8</f>
        <v xml:space="preserve"> </v>
      </c>
      <c r="L20" s="41" t="str">
        <f>DilDersİçiVeri1!P8</f>
        <v xml:space="preserve"> </v>
      </c>
      <c r="M20" s="41" t="str">
        <f>DilDersİçiVeri1!Q8</f>
        <v xml:space="preserve"> </v>
      </c>
      <c r="N20" s="41" t="str">
        <f>DilDersİçiVeri1!R8</f>
        <v xml:space="preserve"> </v>
      </c>
      <c r="O20" s="41" t="str">
        <f>DilDersİçiVeri1!S8</f>
        <v xml:space="preserve"> </v>
      </c>
      <c r="P20" s="41" t="str">
        <f>DilDersİçiVeri1!T8</f>
        <v xml:space="preserve"> </v>
      </c>
      <c r="Q20" s="41" t="str">
        <f>DilDersİçiVeri1!U8</f>
        <v xml:space="preserve"> </v>
      </c>
      <c r="R20" s="41" t="str">
        <f>DilDersİçiVeri1!V8</f>
        <v xml:space="preserve"> </v>
      </c>
      <c r="S20" s="41" t="str">
        <f>DilDersİçiVeri1!W8</f>
        <v xml:space="preserve"> </v>
      </c>
      <c r="T20" s="41" t="str">
        <f>DilDersİçiVeri1!Y8</f>
        <v xml:space="preserve"> </v>
      </c>
      <c r="U20" s="41" t="str">
        <f>DilDersİçiVeri1!Z8</f>
        <v xml:space="preserve"> </v>
      </c>
      <c r="V20" s="41" t="str">
        <f>DilDersİçiVeri1!AA8</f>
        <v xml:space="preserve"> </v>
      </c>
      <c r="W20" s="41" t="str">
        <f>DilDersİçiVeri1!AB8</f>
        <v xml:space="preserve"> </v>
      </c>
      <c r="X20" s="41" t="str">
        <f>DilDersİçiVeri1!AC8</f>
        <v xml:space="preserve"> </v>
      </c>
      <c r="Y20" s="40">
        <f>YDKEokul!AB11</f>
        <v>0</v>
      </c>
      <c r="Z20" s="34"/>
      <c r="AA20" s="34"/>
      <c r="AB20" s="34"/>
      <c r="AC20" s="34"/>
      <c r="AD20" s="34"/>
      <c r="AE20" s="34"/>
      <c r="AF20" s="34"/>
      <c r="AG20" s="34"/>
      <c r="AH20" s="34"/>
      <c r="AI20" s="34"/>
      <c r="AJ20" s="34"/>
      <c r="AK20" s="34"/>
    </row>
    <row r="21" spans="1:37" s="38" customFormat="1" ht="12" customHeight="1" x14ac:dyDescent="0.3">
      <c r="A21" s="34"/>
      <c r="B21" s="35">
        <v>5</v>
      </c>
      <c r="C21" s="43">
        <f>YDKEokul!B13</f>
        <v>0</v>
      </c>
      <c r="D21" s="43">
        <f>YDKEokul!C13</f>
        <v>0</v>
      </c>
      <c r="E21" s="37" t="str">
        <f>DilDersİçiVeri1!H9</f>
        <v xml:space="preserve"> </v>
      </c>
      <c r="F21" s="37" t="str">
        <f>DilDersİçiVeri1!I9</f>
        <v xml:space="preserve"> </v>
      </c>
      <c r="G21" s="37" t="str">
        <f>DilDersİçiVeri1!J9</f>
        <v xml:space="preserve"> </v>
      </c>
      <c r="H21" s="37" t="str">
        <f>DilDersİçiVeri1!K9</f>
        <v xml:space="preserve"> </v>
      </c>
      <c r="I21" s="37" t="str">
        <f>DilDersİçiVeri1!L9</f>
        <v xml:space="preserve"> </v>
      </c>
      <c r="J21" s="37" t="str">
        <f>DilDersİçiVeri1!N9</f>
        <v xml:space="preserve"> </v>
      </c>
      <c r="K21" s="37" t="str">
        <f>DilDersİçiVeri1!O9</f>
        <v xml:space="preserve"> </v>
      </c>
      <c r="L21" s="37" t="str">
        <f>DilDersİçiVeri1!P9</f>
        <v xml:space="preserve"> </v>
      </c>
      <c r="M21" s="37" t="str">
        <f>DilDersİçiVeri1!Q9</f>
        <v xml:space="preserve"> </v>
      </c>
      <c r="N21" s="37" t="str">
        <f>DilDersİçiVeri1!R9</f>
        <v xml:space="preserve"> </v>
      </c>
      <c r="O21" s="37" t="str">
        <f>DilDersİçiVeri1!S9</f>
        <v xml:space="preserve"> </v>
      </c>
      <c r="P21" s="37" t="str">
        <f>DilDersİçiVeri1!T9</f>
        <v xml:space="preserve"> </v>
      </c>
      <c r="Q21" s="37" t="str">
        <f>DilDersİçiVeri1!U9</f>
        <v xml:space="preserve"> </v>
      </c>
      <c r="R21" s="37" t="str">
        <f>DilDersİçiVeri1!V9</f>
        <v xml:space="preserve"> </v>
      </c>
      <c r="S21" s="37" t="str">
        <f>DilDersİçiVeri1!W9</f>
        <v xml:space="preserve"> </v>
      </c>
      <c r="T21" s="37" t="str">
        <f>DilDersİçiVeri1!Y9</f>
        <v xml:space="preserve"> </v>
      </c>
      <c r="U21" s="37" t="str">
        <f>DilDersİçiVeri1!Z9</f>
        <v xml:space="preserve"> </v>
      </c>
      <c r="V21" s="37" t="str">
        <f>DilDersİçiVeri1!AA9</f>
        <v xml:space="preserve"> </v>
      </c>
      <c r="W21" s="37" t="str">
        <f>DilDersİçiVeri1!AB9</f>
        <v xml:space="preserve"> </v>
      </c>
      <c r="X21" s="37" t="str">
        <f>DilDersİçiVeri1!AC9</f>
        <v xml:space="preserve"> </v>
      </c>
      <c r="Y21" s="36">
        <f>YDKEokul!AB13</f>
        <v>0</v>
      </c>
      <c r="Z21" s="34"/>
      <c r="AA21" s="34"/>
      <c r="AB21" s="34"/>
      <c r="AC21" s="34"/>
      <c r="AD21" s="34"/>
      <c r="AE21" s="34"/>
      <c r="AF21" s="34"/>
      <c r="AG21" s="34"/>
      <c r="AH21" s="34"/>
      <c r="AI21" s="34"/>
      <c r="AJ21" s="34"/>
      <c r="AK21" s="34"/>
    </row>
    <row r="22" spans="1:37" s="38" customFormat="1" ht="12" customHeight="1" x14ac:dyDescent="0.3">
      <c r="A22" s="34"/>
      <c r="B22" s="39">
        <v>6</v>
      </c>
      <c r="C22" s="44">
        <f>YDKEokul!B15</f>
        <v>0</v>
      </c>
      <c r="D22" s="44">
        <f>YDKEokul!C15</f>
        <v>0</v>
      </c>
      <c r="E22" s="41" t="str">
        <f>DilDersİçiVeri1!H10</f>
        <v xml:space="preserve"> </v>
      </c>
      <c r="F22" s="41" t="str">
        <f>DilDersİçiVeri1!I10</f>
        <v xml:space="preserve"> </v>
      </c>
      <c r="G22" s="41" t="str">
        <f>DilDersİçiVeri1!J10</f>
        <v xml:space="preserve"> </v>
      </c>
      <c r="H22" s="41" t="str">
        <f>DilDersİçiVeri1!K10</f>
        <v xml:space="preserve"> </v>
      </c>
      <c r="I22" s="41" t="str">
        <f>DilDersİçiVeri1!L10</f>
        <v xml:space="preserve"> </v>
      </c>
      <c r="J22" s="41" t="str">
        <f>DilDersİçiVeri1!N10</f>
        <v xml:space="preserve"> </v>
      </c>
      <c r="K22" s="41" t="str">
        <f>DilDersİçiVeri1!O10</f>
        <v xml:space="preserve"> </v>
      </c>
      <c r="L22" s="41" t="str">
        <f>DilDersİçiVeri1!P10</f>
        <v xml:space="preserve"> </v>
      </c>
      <c r="M22" s="41" t="str">
        <f>DilDersİçiVeri1!Q10</f>
        <v xml:space="preserve"> </v>
      </c>
      <c r="N22" s="41" t="str">
        <f>DilDersİçiVeri1!R10</f>
        <v xml:space="preserve"> </v>
      </c>
      <c r="O22" s="41" t="str">
        <f>DilDersİçiVeri1!S10</f>
        <v xml:space="preserve"> </v>
      </c>
      <c r="P22" s="41" t="str">
        <f>DilDersİçiVeri1!T10</f>
        <v xml:space="preserve"> </v>
      </c>
      <c r="Q22" s="41" t="str">
        <f>DilDersİçiVeri1!U10</f>
        <v xml:space="preserve"> </v>
      </c>
      <c r="R22" s="41" t="str">
        <f>DilDersİçiVeri1!V10</f>
        <v xml:space="preserve"> </v>
      </c>
      <c r="S22" s="41" t="str">
        <f>DilDersİçiVeri1!W10</f>
        <v xml:space="preserve"> </v>
      </c>
      <c r="T22" s="41" t="str">
        <f>DilDersİçiVeri1!Y10</f>
        <v xml:space="preserve"> </v>
      </c>
      <c r="U22" s="41" t="str">
        <f>DilDersİçiVeri1!Z10</f>
        <v xml:space="preserve"> </v>
      </c>
      <c r="V22" s="41" t="str">
        <f>DilDersİçiVeri1!AA10</f>
        <v xml:space="preserve"> </v>
      </c>
      <c r="W22" s="41" t="str">
        <f>DilDersİçiVeri1!AB10</f>
        <v xml:space="preserve"> </v>
      </c>
      <c r="X22" s="41" t="str">
        <f>DilDersİçiVeri1!AC10</f>
        <v xml:space="preserve"> </v>
      </c>
      <c r="Y22" s="40">
        <f>YDKEokul!AB15</f>
        <v>0</v>
      </c>
      <c r="Z22" s="34"/>
      <c r="AA22" s="34"/>
      <c r="AB22" s="34"/>
      <c r="AC22" s="34"/>
      <c r="AD22" s="34"/>
      <c r="AE22" s="34"/>
      <c r="AF22" s="34"/>
      <c r="AG22" s="34"/>
      <c r="AH22" s="34"/>
      <c r="AI22" s="34"/>
      <c r="AJ22" s="34"/>
      <c r="AK22" s="34"/>
    </row>
    <row r="23" spans="1:37" s="38" customFormat="1" ht="12" customHeight="1" x14ac:dyDescent="0.3">
      <c r="A23" s="34"/>
      <c r="B23" s="35">
        <v>7</v>
      </c>
      <c r="C23" s="43">
        <f>YDKEokul!B17</f>
        <v>0</v>
      </c>
      <c r="D23" s="43">
        <f>YDKEokul!C17</f>
        <v>0</v>
      </c>
      <c r="E23" s="37" t="str">
        <f>DilDersİçiVeri1!H11</f>
        <v xml:space="preserve"> </v>
      </c>
      <c r="F23" s="37" t="str">
        <f>DilDersİçiVeri1!I11</f>
        <v xml:space="preserve"> </v>
      </c>
      <c r="G23" s="37" t="str">
        <f>DilDersİçiVeri1!J11</f>
        <v xml:space="preserve"> </v>
      </c>
      <c r="H23" s="37" t="str">
        <f>DilDersİçiVeri1!K11</f>
        <v xml:space="preserve"> </v>
      </c>
      <c r="I23" s="37" t="str">
        <f>DilDersİçiVeri1!L11</f>
        <v xml:space="preserve"> </v>
      </c>
      <c r="J23" s="37" t="str">
        <f>DilDersİçiVeri1!N11</f>
        <v xml:space="preserve"> </v>
      </c>
      <c r="K23" s="37" t="str">
        <f>DilDersİçiVeri1!O11</f>
        <v xml:space="preserve"> </v>
      </c>
      <c r="L23" s="37" t="str">
        <f>DilDersİçiVeri1!P11</f>
        <v xml:space="preserve"> </v>
      </c>
      <c r="M23" s="37" t="str">
        <f>DilDersİçiVeri1!Q11</f>
        <v xml:space="preserve"> </v>
      </c>
      <c r="N23" s="37" t="str">
        <f>DilDersİçiVeri1!R11</f>
        <v xml:space="preserve"> </v>
      </c>
      <c r="O23" s="37" t="str">
        <f>DilDersİçiVeri1!S11</f>
        <v xml:space="preserve"> </v>
      </c>
      <c r="P23" s="37" t="str">
        <f>DilDersİçiVeri1!T11</f>
        <v xml:space="preserve"> </v>
      </c>
      <c r="Q23" s="37" t="str">
        <f>DilDersİçiVeri1!U11</f>
        <v xml:space="preserve"> </v>
      </c>
      <c r="R23" s="37" t="str">
        <f>DilDersİçiVeri1!V11</f>
        <v xml:space="preserve"> </v>
      </c>
      <c r="S23" s="37" t="str">
        <f>DilDersİçiVeri1!W11</f>
        <v xml:space="preserve"> </v>
      </c>
      <c r="T23" s="37" t="str">
        <f>DilDersİçiVeri1!Y11</f>
        <v xml:space="preserve"> </v>
      </c>
      <c r="U23" s="37" t="str">
        <f>DilDersİçiVeri1!Z11</f>
        <v xml:space="preserve"> </v>
      </c>
      <c r="V23" s="37" t="str">
        <f>DilDersİçiVeri1!AA11</f>
        <v xml:space="preserve"> </v>
      </c>
      <c r="W23" s="37" t="str">
        <f>DilDersİçiVeri1!AB11</f>
        <v xml:space="preserve"> </v>
      </c>
      <c r="X23" s="37" t="str">
        <f>DilDersİçiVeri1!AC11</f>
        <v xml:space="preserve"> </v>
      </c>
      <c r="Y23" s="36">
        <f>YDKEokul!AB17</f>
        <v>0</v>
      </c>
      <c r="Z23" s="34"/>
      <c r="AA23" s="34"/>
      <c r="AB23" s="34"/>
      <c r="AC23" s="34"/>
      <c r="AD23" s="34"/>
      <c r="AE23" s="34"/>
      <c r="AF23" s="34"/>
      <c r="AG23" s="34"/>
      <c r="AH23" s="34"/>
      <c r="AI23" s="34"/>
      <c r="AJ23" s="34"/>
      <c r="AK23" s="34"/>
    </row>
    <row r="24" spans="1:37" s="38" customFormat="1" ht="12" customHeight="1" x14ac:dyDescent="0.3">
      <c r="A24" s="34"/>
      <c r="B24" s="39">
        <v>8</v>
      </c>
      <c r="C24" s="44">
        <f>YDKEokul!B19</f>
        <v>0</v>
      </c>
      <c r="D24" s="44">
        <f>YDKEokul!C19</f>
        <v>0</v>
      </c>
      <c r="E24" s="41" t="str">
        <f>DilDersİçiVeri1!H12</f>
        <v xml:space="preserve"> </v>
      </c>
      <c r="F24" s="41" t="str">
        <f>DilDersİçiVeri1!I12</f>
        <v xml:space="preserve"> </v>
      </c>
      <c r="G24" s="41" t="str">
        <f>DilDersİçiVeri1!J12</f>
        <v xml:space="preserve"> </v>
      </c>
      <c r="H24" s="41" t="str">
        <f>DilDersİçiVeri1!K12</f>
        <v xml:space="preserve"> </v>
      </c>
      <c r="I24" s="41" t="str">
        <f>DilDersİçiVeri1!L12</f>
        <v xml:space="preserve"> </v>
      </c>
      <c r="J24" s="41" t="str">
        <f>DilDersİçiVeri1!N12</f>
        <v xml:space="preserve"> </v>
      </c>
      <c r="K24" s="41" t="str">
        <f>DilDersİçiVeri1!O12</f>
        <v xml:space="preserve"> </v>
      </c>
      <c r="L24" s="41" t="str">
        <f>DilDersİçiVeri1!P12</f>
        <v xml:space="preserve"> </v>
      </c>
      <c r="M24" s="41" t="str">
        <f>DilDersİçiVeri1!Q12</f>
        <v xml:space="preserve"> </v>
      </c>
      <c r="N24" s="41" t="str">
        <f>DilDersİçiVeri1!R12</f>
        <v xml:space="preserve"> </v>
      </c>
      <c r="O24" s="41" t="str">
        <f>DilDersİçiVeri1!S12</f>
        <v xml:space="preserve"> </v>
      </c>
      <c r="P24" s="41" t="str">
        <f>DilDersİçiVeri1!T12</f>
        <v xml:space="preserve"> </v>
      </c>
      <c r="Q24" s="41" t="str">
        <f>DilDersİçiVeri1!U12</f>
        <v xml:space="preserve"> </v>
      </c>
      <c r="R24" s="41" t="str">
        <f>DilDersİçiVeri1!V12</f>
        <v xml:space="preserve"> </v>
      </c>
      <c r="S24" s="41" t="str">
        <f>DilDersİçiVeri1!W12</f>
        <v xml:space="preserve"> </v>
      </c>
      <c r="T24" s="41" t="str">
        <f>DilDersİçiVeri1!Y12</f>
        <v xml:space="preserve"> </v>
      </c>
      <c r="U24" s="41" t="str">
        <f>DilDersİçiVeri1!Z12</f>
        <v xml:space="preserve"> </v>
      </c>
      <c r="V24" s="41" t="str">
        <f>DilDersİçiVeri1!AA12</f>
        <v xml:space="preserve"> </v>
      </c>
      <c r="W24" s="41" t="str">
        <f>DilDersİçiVeri1!AB12</f>
        <v xml:space="preserve"> </v>
      </c>
      <c r="X24" s="41" t="str">
        <f>DilDersİçiVeri1!AC12</f>
        <v xml:space="preserve"> </v>
      </c>
      <c r="Y24" s="40">
        <f>YDKEokul!AB19</f>
        <v>0</v>
      </c>
      <c r="Z24" s="34"/>
      <c r="AA24" s="34"/>
      <c r="AB24" s="34"/>
      <c r="AC24" s="34"/>
      <c r="AD24" s="34"/>
      <c r="AE24" s="34"/>
      <c r="AF24" s="34"/>
      <c r="AG24" s="34"/>
      <c r="AH24" s="34"/>
      <c r="AI24" s="34"/>
      <c r="AJ24" s="34"/>
      <c r="AK24" s="34"/>
    </row>
    <row r="25" spans="1:37" s="38" customFormat="1" ht="12" customHeight="1" x14ac:dyDescent="0.3">
      <c r="A25" s="34"/>
      <c r="B25" s="35">
        <v>9</v>
      </c>
      <c r="C25" s="43">
        <f>YDKEokul!B21</f>
        <v>0</v>
      </c>
      <c r="D25" s="43">
        <f>YDKEokul!C21</f>
        <v>0</v>
      </c>
      <c r="E25" s="37" t="str">
        <f>DilDersİçiVeri1!H13</f>
        <v xml:space="preserve"> </v>
      </c>
      <c r="F25" s="37" t="str">
        <f>DilDersİçiVeri1!I13</f>
        <v xml:space="preserve"> </v>
      </c>
      <c r="G25" s="37" t="str">
        <f>DilDersİçiVeri1!J13</f>
        <v xml:space="preserve"> </v>
      </c>
      <c r="H25" s="37" t="str">
        <f>DilDersİçiVeri1!K13</f>
        <v xml:space="preserve"> </v>
      </c>
      <c r="I25" s="37" t="str">
        <f>DilDersİçiVeri1!L13</f>
        <v xml:space="preserve"> </v>
      </c>
      <c r="J25" s="37" t="str">
        <f>DilDersİçiVeri1!N13</f>
        <v xml:space="preserve"> </v>
      </c>
      <c r="K25" s="37" t="str">
        <f>DilDersİçiVeri1!O13</f>
        <v xml:space="preserve"> </v>
      </c>
      <c r="L25" s="37" t="str">
        <f>DilDersİçiVeri1!P13</f>
        <v xml:space="preserve"> </v>
      </c>
      <c r="M25" s="37" t="str">
        <f>DilDersİçiVeri1!Q13</f>
        <v xml:space="preserve"> </v>
      </c>
      <c r="N25" s="37" t="str">
        <f>DilDersİçiVeri1!R13</f>
        <v xml:space="preserve"> </v>
      </c>
      <c r="O25" s="37" t="str">
        <f>DilDersİçiVeri1!S13</f>
        <v xml:space="preserve"> </v>
      </c>
      <c r="P25" s="37" t="str">
        <f>DilDersİçiVeri1!T13</f>
        <v xml:space="preserve"> </v>
      </c>
      <c r="Q25" s="37" t="str">
        <f>DilDersİçiVeri1!U13</f>
        <v xml:space="preserve"> </v>
      </c>
      <c r="R25" s="37" t="str">
        <f>DilDersİçiVeri1!V13</f>
        <v xml:space="preserve"> </v>
      </c>
      <c r="S25" s="37" t="str">
        <f>DilDersİçiVeri1!W13</f>
        <v xml:space="preserve"> </v>
      </c>
      <c r="T25" s="37" t="str">
        <f>DilDersİçiVeri1!Y13</f>
        <v xml:space="preserve"> </v>
      </c>
      <c r="U25" s="37" t="str">
        <f>DilDersİçiVeri1!Z13</f>
        <v xml:space="preserve"> </v>
      </c>
      <c r="V25" s="37" t="str">
        <f>DilDersİçiVeri1!AA13</f>
        <v xml:space="preserve"> </v>
      </c>
      <c r="W25" s="37" t="str">
        <f>DilDersİçiVeri1!AB13</f>
        <v xml:space="preserve"> </v>
      </c>
      <c r="X25" s="37" t="str">
        <f>DilDersİçiVeri1!AC13</f>
        <v xml:space="preserve"> </v>
      </c>
      <c r="Y25" s="36">
        <f>YDKEokul!AB21</f>
        <v>0</v>
      </c>
      <c r="Z25" s="34"/>
      <c r="AA25" s="34"/>
      <c r="AB25" s="34"/>
      <c r="AC25" s="34"/>
      <c r="AD25" s="34"/>
      <c r="AE25" s="34"/>
      <c r="AF25" s="34"/>
      <c r="AG25" s="34"/>
      <c r="AH25" s="34"/>
      <c r="AI25" s="34"/>
      <c r="AJ25" s="34"/>
      <c r="AK25" s="34"/>
    </row>
    <row r="26" spans="1:37" s="38" customFormat="1" ht="12" customHeight="1" x14ac:dyDescent="0.3">
      <c r="A26" s="34"/>
      <c r="B26" s="39">
        <v>10</v>
      </c>
      <c r="C26" s="44">
        <f>YDKEokul!B23</f>
        <v>0</v>
      </c>
      <c r="D26" s="44">
        <f>YDKEokul!C23</f>
        <v>0</v>
      </c>
      <c r="E26" s="41" t="str">
        <f>DilDersİçiVeri1!H14</f>
        <v xml:space="preserve"> </v>
      </c>
      <c r="F26" s="41" t="str">
        <f>DilDersİçiVeri1!I14</f>
        <v xml:space="preserve"> </v>
      </c>
      <c r="G26" s="41" t="str">
        <f>DilDersİçiVeri1!J14</f>
        <v xml:space="preserve"> </v>
      </c>
      <c r="H26" s="41" t="str">
        <f>DilDersİçiVeri1!K14</f>
        <v xml:space="preserve"> </v>
      </c>
      <c r="I26" s="41" t="str">
        <f>DilDersİçiVeri1!L14</f>
        <v xml:space="preserve"> </v>
      </c>
      <c r="J26" s="41" t="str">
        <f>DilDersİçiVeri1!N14</f>
        <v xml:space="preserve"> </v>
      </c>
      <c r="K26" s="41" t="str">
        <f>DilDersİçiVeri1!O14</f>
        <v xml:space="preserve"> </v>
      </c>
      <c r="L26" s="41" t="str">
        <f>DilDersİçiVeri1!P14</f>
        <v xml:space="preserve"> </v>
      </c>
      <c r="M26" s="41" t="str">
        <f>DilDersİçiVeri1!Q14</f>
        <v xml:space="preserve"> </v>
      </c>
      <c r="N26" s="41" t="str">
        <f>DilDersİçiVeri1!R14</f>
        <v xml:space="preserve"> </v>
      </c>
      <c r="O26" s="41" t="str">
        <f>DilDersİçiVeri1!S14</f>
        <v xml:space="preserve"> </v>
      </c>
      <c r="P26" s="41" t="str">
        <f>DilDersİçiVeri1!T14</f>
        <v xml:space="preserve"> </v>
      </c>
      <c r="Q26" s="41" t="str">
        <f>DilDersİçiVeri1!U14</f>
        <v xml:space="preserve"> </v>
      </c>
      <c r="R26" s="41" t="str">
        <f>DilDersİçiVeri1!V14</f>
        <v xml:space="preserve"> </v>
      </c>
      <c r="S26" s="41" t="str">
        <f>DilDersİçiVeri1!W14</f>
        <v xml:space="preserve"> </v>
      </c>
      <c r="T26" s="41" t="str">
        <f>DilDersİçiVeri1!Y14</f>
        <v xml:space="preserve"> </v>
      </c>
      <c r="U26" s="41" t="str">
        <f>DilDersİçiVeri1!Z14</f>
        <v xml:space="preserve"> </v>
      </c>
      <c r="V26" s="41" t="str">
        <f>DilDersİçiVeri1!AA14</f>
        <v xml:space="preserve"> </v>
      </c>
      <c r="W26" s="41" t="str">
        <f>DilDersİçiVeri1!AB14</f>
        <v xml:space="preserve"> </v>
      </c>
      <c r="X26" s="41" t="str">
        <f>DilDersİçiVeri1!AC14</f>
        <v xml:space="preserve"> </v>
      </c>
      <c r="Y26" s="40">
        <f>YDKEokul!AB23</f>
        <v>0</v>
      </c>
      <c r="Z26" s="34"/>
      <c r="AA26" s="34"/>
      <c r="AB26" s="34"/>
      <c r="AC26" s="34"/>
      <c r="AD26" s="34"/>
      <c r="AE26" s="34"/>
      <c r="AF26" s="34"/>
      <c r="AG26" s="34"/>
      <c r="AH26" s="34"/>
      <c r="AI26" s="34"/>
      <c r="AJ26" s="34"/>
      <c r="AK26" s="34"/>
    </row>
    <row r="27" spans="1:37" s="38" customFormat="1" ht="12" customHeight="1" x14ac:dyDescent="0.3">
      <c r="A27" s="34"/>
      <c r="B27" s="35">
        <v>11</v>
      </c>
      <c r="C27" s="43">
        <f>YDKEokul!B25</f>
        <v>0</v>
      </c>
      <c r="D27" s="43">
        <f>YDKEokul!C25</f>
        <v>0</v>
      </c>
      <c r="E27" s="37" t="str">
        <f>DilDersİçiVeri1!H15</f>
        <v xml:space="preserve"> </v>
      </c>
      <c r="F27" s="37" t="str">
        <f>DilDersİçiVeri1!I15</f>
        <v xml:space="preserve"> </v>
      </c>
      <c r="G27" s="37" t="str">
        <f>DilDersİçiVeri1!J15</f>
        <v xml:space="preserve"> </v>
      </c>
      <c r="H27" s="37" t="str">
        <f>DilDersİçiVeri1!K15</f>
        <v xml:space="preserve"> </v>
      </c>
      <c r="I27" s="37" t="str">
        <f>DilDersİçiVeri1!L15</f>
        <v xml:space="preserve"> </v>
      </c>
      <c r="J27" s="37" t="str">
        <f>DilDersİçiVeri1!N15</f>
        <v xml:space="preserve"> </v>
      </c>
      <c r="K27" s="37" t="str">
        <f>DilDersİçiVeri1!O15</f>
        <v xml:space="preserve"> </v>
      </c>
      <c r="L27" s="37" t="str">
        <f>DilDersİçiVeri1!P15</f>
        <v xml:space="preserve"> </v>
      </c>
      <c r="M27" s="37" t="str">
        <f>DilDersİçiVeri1!Q15</f>
        <v xml:space="preserve"> </v>
      </c>
      <c r="N27" s="37" t="str">
        <f>DilDersİçiVeri1!R15</f>
        <v xml:space="preserve"> </v>
      </c>
      <c r="O27" s="37" t="str">
        <f>DilDersİçiVeri1!S15</f>
        <v xml:space="preserve"> </v>
      </c>
      <c r="P27" s="37" t="str">
        <f>DilDersİçiVeri1!T15</f>
        <v xml:space="preserve"> </v>
      </c>
      <c r="Q27" s="37" t="str">
        <f>DilDersİçiVeri1!U15</f>
        <v xml:space="preserve"> </v>
      </c>
      <c r="R27" s="37" t="str">
        <f>DilDersİçiVeri1!V15</f>
        <v xml:space="preserve"> </v>
      </c>
      <c r="S27" s="37" t="str">
        <f>DilDersİçiVeri1!W15</f>
        <v xml:space="preserve"> </v>
      </c>
      <c r="T27" s="37" t="str">
        <f>DilDersİçiVeri1!Y15</f>
        <v xml:space="preserve"> </v>
      </c>
      <c r="U27" s="37" t="str">
        <f>DilDersİçiVeri1!Z15</f>
        <v xml:space="preserve"> </v>
      </c>
      <c r="V27" s="37" t="str">
        <f>DilDersİçiVeri1!AA15</f>
        <v xml:space="preserve"> </v>
      </c>
      <c r="W27" s="37" t="str">
        <f>DilDersİçiVeri1!AB15</f>
        <v xml:space="preserve"> </v>
      </c>
      <c r="X27" s="37" t="str">
        <f>DilDersİçiVeri1!AC15</f>
        <v xml:space="preserve"> </v>
      </c>
      <c r="Y27" s="36">
        <f>YDKEokul!AB25</f>
        <v>0</v>
      </c>
      <c r="Z27" s="34"/>
      <c r="AA27" s="34"/>
      <c r="AB27" s="34"/>
      <c r="AC27" s="34"/>
      <c r="AD27" s="34"/>
      <c r="AE27" s="34"/>
      <c r="AF27" s="34"/>
      <c r="AG27" s="34"/>
      <c r="AH27" s="34"/>
      <c r="AI27" s="34"/>
      <c r="AJ27" s="34"/>
      <c r="AK27" s="34"/>
    </row>
    <row r="28" spans="1:37" s="38" customFormat="1" ht="12" customHeight="1" x14ac:dyDescent="0.3">
      <c r="A28" s="34"/>
      <c r="B28" s="39">
        <v>12</v>
      </c>
      <c r="C28" s="44">
        <f>YDKEokul!B27</f>
        <v>0</v>
      </c>
      <c r="D28" s="44">
        <f>YDKEokul!C27</f>
        <v>0</v>
      </c>
      <c r="E28" s="41" t="str">
        <f>DilDersİçiVeri1!H16</f>
        <v xml:space="preserve"> </v>
      </c>
      <c r="F28" s="41" t="str">
        <f>DilDersİçiVeri1!I16</f>
        <v xml:space="preserve"> </v>
      </c>
      <c r="G28" s="41" t="str">
        <f>DilDersİçiVeri1!J16</f>
        <v xml:space="preserve"> </v>
      </c>
      <c r="H28" s="41" t="str">
        <f>DilDersİçiVeri1!K16</f>
        <v xml:space="preserve"> </v>
      </c>
      <c r="I28" s="41" t="str">
        <f>DilDersİçiVeri1!L16</f>
        <v xml:space="preserve"> </v>
      </c>
      <c r="J28" s="41" t="str">
        <f>DilDersİçiVeri1!N16</f>
        <v xml:space="preserve"> </v>
      </c>
      <c r="K28" s="41" t="str">
        <f>DilDersİçiVeri1!O16</f>
        <v xml:space="preserve"> </v>
      </c>
      <c r="L28" s="41" t="str">
        <f>DilDersİçiVeri1!P16</f>
        <v xml:space="preserve"> </v>
      </c>
      <c r="M28" s="41" t="str">
        <f>DilDersİçiVeri1!Q16</f>
        <v xml:space="preserve"> </v>
      </c>
      <c r="N28" s="41" t="str">
        <f>DilDersİçiVeri1!R16</f>
        <v xml:space="preserve"> </v>
      </c>
      <c r="O28" s="41" t="str">
        <f>DilDersİçiVeri1!S16</f>
        <v xml:space="preserve"> </v>
      </c>
      <c r="P28" s="41" t="str">
        <f>DilDersİçiVeri1!T16</f>
        <v xml:space="preserve"> </v>
      </c>
      <c r="Q28" s="41" t="str">
        <f>DilDersİçiVeri1!U16</f>
        <v xml:space="preserve"> </v>
      </c>
      <c r="R28" s="41" t="str">
        <f>DilDersİçiVeri1!V16</f>
        <v xml:space="preserve"> </v>
      </c>
      <c r="S28" s="41" t="str">
        <f>DilDersİçiVeri1!W16</f>
        <v xml:space="preserve"> </v>
      </c>
      <c r="T28" s="41" t="str">
        <f>DilDersİçiVeri1!Y16</f>
        <v xml:space="preserve"> </v>
      </c>
      <c r="U28" s="41" t="str">
        <f>DilDersİçiVeri1!Z16</f>
        <v xml:space="preserve"> </v>
      </c>
      <c r="V28" s="41" t="str">
        <f>DilDersİçiVeri1!AA16</f>
        <v xml:space="preserve"> </v>
      </c>
      <c r="W28" s="41" t="str">
        <f>DilDersİçiVeri1!AB16</f>
        <v xml:space="preserve"> </v>
      </c>
      <c r="X28" s="41" t="str">
        <f>DilDersİçiVeri1!AC16</f>
        <v xml:space="preserve"> </v>
      </c>
      <c r="Y28" s="40">
        <f>YDKEokul!AB27</f>
        <v>0</v>
      </c>
      <c r="Z28" s="34"/>
      <c r="AA28" s="34"/>
      <c r="AB28" s="34"/>
      <c r="AC28" s="34"/>
      <c r="AD28" s="34"/>
      <c r="AE28" s="34"/>
      <c r="AF28" s="34"/>
      <c r="AG28" s="34"/>
      <c r="AH28" s="34"/>
      <c r="AI28" s="34"/>
      <c r="AJ28" s="34"/>
      <c r="AK28" s="34"/>
    </row>
    <row r="29" spans="1:37" s="38" customFormat="1" ht="12" customHeight="1" x14ac:dyDescent="0.3">
      <c r="A29" s="34"/>
      <c r="B29" s="35">
        <v>13</v>
      </c>
      <c r="C29" s="43">
        <f>YDKEokul!B29</f>
        <v>0</v>
      </c>
      <c r="D29" s="43">
        <f>YDKEokul!C29</f>
        <v>0</v>
      </c>
      <c r="E29" s="37" t="str">
        <f>DilDersİçiVeri1!H17</f>
        <v xml:space="preserve"> </v>
      </c>
      <c r="F29" s="37" t="str">
        <f>DilDersİçiVeri1!I17</f>
        <v xml:space="preserve"> </v>
      </c>
      <c r="G29" s="37" t="str">
        <f>DilDersİçiVeri1!J17</f>
        <v xml:space="preserve"> </v>
      </c>
      <c r="H29" s="37" t="str">
        <f>DilDersİçiVeri1!K17</f>
        <v xml:space="preserve"> </v>
      </c>
      <c r="I29" s="37" t="str">
        <f>DilDersİçiVeri1!L17</f>
        <v xml:space="preserve"> </v>
      </c>
      <c r="J29" s="37" t="str">
        <f>DilDersİçiVeri1!N17</f>
        <v xml:space="preserve"> </v>
      </c>
      <c r="K29" s="37" t="str">
        <f>DilDersİçiVeri1!O17</f>
        <v xml:space="preserve"> </v>
      </c>
      <c r="L29" s="37" t="str">
        <f>DilDersİçiVeri1!P17</f>
        <v xml:space="preserve"> </v>
      </c>
      <c r="M29" s="37" t="str">
        <f>DilDersİçiVeri1!Q17</f>
        <v xml:space="preserve"> </v>
      </c>
      <c r="N29" s="37" t="str">
        <f>DilDersİçiVeri1!R17</f>
        <v xml:space="preserve"> </v>
      </c>
      <c r="O29" s="37" t="str">
        <f>DilDersİçiVeri1!S17</f>
        <v xml:space="preserve"> </v>
      </c>
      <c r="P29" s="37" t="str">
        <f>DilDersİçiVeri1!T17</f>
        <v xml:space="preserve"> </v>
      </c>
      <c r="Q29" s="37" t="str">
        <f>DilDersİçiVeri1!U17</f>
        <v xml:space="preserve"> </v>
      </c>
      <c r="R29" s="37" t="str">
        <f>DilDersİçiVeri1!V17</f>
        <v xml:space="preserve"> </v>
      </c>
      <c r="S29" s="37" t="str">
        <f>DilDersİçiVeri1!W17</f>
        <v xml:space="preserve"> </v>
      </c>
      <c r="T29" s="37" t="str">
        <f>DilDersİçiVeri1!Y17</f>
        <v xml:space="preserve"> </v>
      </c>
      <c r="U29" s="37" t="str">
        <f>DilDersİçiVeri1!Z17</f>
        <v xml:space="preserve"> </v>
      </c>
      <c r="V29" s="37" t="str">
        <f>DilDersİçiVeri1!AA17</f>
        <v xml:space="preserve"> </v>
      </c>
      <c r="W29" s="37" t="str">
        <f>DilDersİçiVeri1!AB17</f>
        <v xml:space="preserve"> </v>
      </c>
      <c r="X29" s="37" t="str">
        <f>DilDersİçiVeri1!AC17</f>
        <v xml:space="preserve"> </v>
      </c>
      <c r="Y29" s="36">
        <f>YDKEokul!AB29</f>
        <v>0</v>
      </c>
      <c r="Z29" s="34"/>
      <c r="AA29" s="34"/>
      <c r="AB29" s="34"/>
      <c r="AC29" s="34"/>
      <c r="AD29" s="34"/>
      <c r="AE29" s="34"/>
      <c r="AF29" s="34"/>
      <c r="AG29" s="34"/>
      <c r="AH29" s="34"/>
      <c r="AI29" s="34"/>
      <c r="AJ29" s="34"/>
      <c r="AK29" s="34"/>
    </row>
    <row r="30" spans="1:37" s="38" customFormat="1" ht="12" customHeight="1" x14ac:dyDescent="0.3">
      <c r="A30" s="34"/>
      <c r="B30" s="39">
        <v>14</v>
      </c>
      <c r="C30" s="44">
        <f>YDKEokul!B31</f>
        <v>0</v>
      </c>
      <c r="D30" s="44">
        <f>YDKEokul!C31</f>
        <v>0</v>
      </c>
      <c r="E30" s="41" t="str">
        <f>DilDersİçiVeri1!H18</f>
        <v xml:space="preserve"> </v>
      </c>
      <c r="F30" s="41" t="str">
        <f>DilDersİçiVeri1!I18</f>
        <v xml:space="preserve"> </v>
      </c>
      <c r="G30" s="41" t="str">
        <f>DilDersİçiVeri1!J18</f>
        <v xml:space="preserve"> </v>
      </c>
      <c r="H30" s="41" t="str">
        <f>DilDersİçiVeri1!K18</f>
        <v xml:space="preserve"> </v>
      </c>
      <c r="I30" s="41" t="str">
        <f>DilDersİçiVeri1!L18</f>
        <v xml:space="preserve"> </v>
      </c>
      <c r="J30" s="41" t="str">
        <f>DilDersİçiVeri1!N18</f>
        <v xml:space="preserve"> </v>
      </c>
      <c r="K30" s="41" t="str">
        <f>DilDersİçiVeri1!O18</f>
        <v xml:space="preserve"> </v>
      </c>
      <c r="L30" s="41" t="str">
        <f>DilDersİçiVeri1!P18</f>
        <v xml:space="preserve"> </v>
      </c>
      <c r="M30" s="41" t="str">
        <f>DilDersİçiVeri1!Q18</f>
        <v xml:space="preserve"> </v>
      </c>
      <c r="N30" s="41" t="str">
        <f>DilDersİçiVeri1!R18</f>
        <v xml:space="preserve"> </v>
      </c>
      <c r="O30" s="41" t="str">
        <f>DilDersİçiVeri1!S18</f>
        <v xml:space="preserve"> </v>
      </c>
      <c r="P30" s="41" t="str">
        <f>DilDersİçiVeri1!T18</f>
        <v xml:space="preserve"> </v>
      </c>
      <c r="Q30" s="41" t="str">
        <f>DilDersİçiVeri1!U18</f>
        <v xml:space="preserve"> </v>
      </c>
      <c r="R30" s="41" t="str">
        <f>DilDersİçiVeri1!V18</f>
        <v xml:space="preserve"> </v>
      </c>
      <c r="S30" s="41" t="str">
        <f>DilDersİçiVeri1!W18</f>
        <v xml:space="preserve"> </v>
      </c>
      <c r="T30" s="41" t="str">
        <f>DilDersİçiVeri1!Y18</f>
        <v xml:space="preserve"> </v>
      </c>
      <c r="U30" s="41" t="str">
        <f>DilDersİçiVeri1!Z18</f>
        <v xml:space="preserve"> </v>
      </c>
      <c r="V30" s="41" t="str">
        <f>DilDersİçiVeri1!AA18</f>
        <v xml:space="preserve"> </v>
      </c>
      <c r="W30" s="41" t="str">
        <f>DilDersİçiVeri1!AB18</f>
        <v xml:space="preserve"> </v>
      </c>
      <c r="X30" s="41" t="str">
        <f>DilDersİçiVeri1!AC18</f>
        <v xml:space="preserve"> </v>
      </c>
      <c r="Y30" s="40">
        <f>YDKEokul!AB31</f>
        <v>0</v>
      </c>
      <c r="Z30" s="34"/>
      <c r="AA30" s="34"/>
      <c r="AB30" s="34"/>
      <c r="AC30" s="34"/>
      <c r="AD30" s="34"/>
      <c r="AE30" s="34"/>
      <c r="AF30" s="34"/>
      <c r="AG30" s="34"/>
      <c r="AH30" s="34"/>
      <c r="AI30" s="34"/>
      <c r="AJ30" s="34"/>
      <c r="AK30" s="34"/>
    </row>
    <row r="31" spans="1:37" s="38" customFormat="1" ht="12" customHeight="1" x14ac:dyDescent="0.3">
      <c r="A31" s="34"/>
      <c r="B31" s="35">
        <v>15</v>
      </c>
      <c r="C31" s="43">
        <f>YDKEokul!B33</f>
        <v>0</v>
      </c>
      <c r="D31" s="43">
        <f>YDKEokul!C33</f>
        <v>0</v>
      </c>
      <c r="E31" s="37" t="str">
        <f>DilDersİçiVeri1!H19</f>
        <v xml:space="preserve"> </v>
      </c>
      <c r="F31" s="37" t="str">
        <f>DilDersİçiVeri1!I19</f>
        <v xml:space="preserve"> </v>
      </c>
      <c r="G31" s="37" t="str">
        <f>DilDersİçiVeri1!J19</f>
        <v xml:space="preserve"> </v>
      </c>
      <c r="H31" s="37" t="str">
        <f>DilDersİçiVeri1!K19</f>
        <v xml:space="preserve"> </v>
      </c>
      <c r="I31" s="37" t="str">
        <f>DilDersİçiVeri1!L19</f>
        <v xml:space="preserve"> </v>
      </c>
      <c r="J31" s="37" t="str">
        <f>DilDersİçiVeri1!N19</f>
        <v xml:space="preserve"> </v>
      </c>
      <c r="K31" s="37" t="str">
        <f>DilDersİçiVeri1!O19</f>
        <v xml:space="preserve"> </v>
      </c>
      <c r="L31" s="37" t="str">
        <f>DilDersİçiVeri1!P19</f>
        <v xml:space="preserve"> </v>
      </c>
      <c r="M31" s="37" t="str">
        <f>DilDersİçiVeri1!Q19</f>
        <v xml:space="preserve"> </v>
      </c>
      <c r="N31" s="37" t="str">
        <f>DilDersİçiVeri1!R19</f>
        <v xml:space="preserve"> </v>
      </c>
      <c r="O31" s="37" t="str">
        <f>DilDersİçiVeri1!S19</f>
        <v xml:space="preserve"> </v>
      </c>
      <c r="P31" s="37" t="str">
        <f>DilDersİçiVeri1!T19</f>
        <v xml:space="preserve"> </v>
      </c>
      <c r="Q31" s="37" t="str">
        <f>DilDersİçiVeri1!U19</f>
        <v xml:space="preserve"> </v>
      </c>
      <c r="R31" s="37" t="str">
        <f>DilDersİçiVeri1!V19</f>
        <v xml:space="preserve"> </v>
      </c>
      <c r="S31" s="37" t="str">
        <f>DilDersİçiVeri1!W19</f>
        <v xml:space="preserve"> </v>
      </c>
      <c r="T31" s="37" t="str">
        <f>DilDersİçiVeri1!Y19</f>
        <v xml:space="preserve"> </v>
      </c>
      <c r="U31" s="37" t="str">
        <f>DilDersİçiVeri1!Z19</f>
        <v xml:space="preserve"> </v>
      </c>
      <c r="V31" s="37" t="str">
        <f>DilDersİçiVeri1!AA19</f>
        <v xml:space="preserve"> </v>
      </c>
      <c r="W31" s="37" t="str">
        <f>DilDersİçiVeri1!AB19</f>
        <v xml:space="preserve"> </v>
      </c>
      <c r="X31" s="37" t="str">
        <f>DilDersİçiVeri1!AC19</f>
        <v xml:space="preserve"> </v>
      </c>
      <c r="Y31" s="36">
        <f>YDKEokul!AB33</f>
        <v>0</v>
      </c>
      <c r="Z31" s="34"/>
      <c r="AA31" s="34"/>
      <c r="AB31" s="34"/>
      <c r="AC31" s="34"/>
      <c r="AD31" s="34"/>
      <c r="AE31" s="34"/>
      <c r="AF31" s="34"/>
      <c r="AG31" s="34"/>
      <c r="AH31" s="34"/>
      <c r="AI31" s="34"/>
      <c r="AJ31" s="34"/>
      <c r="AK31" s="34"/>
    </row>
    <row r="32" spans="1:37" s="38" customFormat="1" ht="12" customHeight="1" x14ac:dyDescent="0.3">
      <c r="A32" s="34"/>
      <c r="B32" s="39">
        <v>16</v>
      </c>
      <c r="C32" s="44">
        <f>YDKEokul!B35</f>
        <v>0</v>
      </c>
      <c r="D32" s="44">
        <f>YDKEokul!C35</f>
        <v>0</v>
      </c>
      <c r="E32" s="41" t="str">
        <f>DilDersİçiVeri1!H20</f>
        <v xml:space="preserve"> </v>
      </c>
      <c r="F32" s="41" t="str">
        <f>DilDersİçiVeri1!I20</f>
        <v xml:space="preserve"> </v>
      </c>
      <c r="G32" s="41" t="str">
        <f>DilDersİçiVeri1!J20</f>
        <v xml:space="preserve"> </v>
      </c>
      <c r="H32" s="41" t="str">
        <f>DilDersİçiVeri1!K20</f>
        <v xml:space="preserve"> </v>
      </c>
      <c r="I32" s="41" t="str">
        <f>DilDersİçiVeri1!L20</f>
        <v xml:space="preserve"> </v>
      </c>
      <c r="J32" s="41" t="str">
        <f>DilDersİçiVeri1!N20</f>
        <v xml:space="preserve"> </v>
      </c>
      <c r="K32" s="41" t="str">
        <f>DilDersİçiVeri1!O20</f>
        <v xml:space="preserve"> </v>
      </c>
      <c r="L32" s="41" t="str">
        <f>DilDersİçiVeri1!P20</f>
        <v xml:space="preserve"> </v>
      </c>
      <c r="M32" s="41" t="str">
        <f>DilDersİçiVeri1!Q20</f>
        <v xml:space="preserve"> </v>
      </c>
      <c r="N32" s="41" t="str">
        <f>DilDersİçiVeri1!R20</f>
        <v xml:space="preserve"> </v>
      </c>
      <c r="O32" s="41" t="str">
        <f>DilDersİçiVeri1!S20</f>
        <v xml:space="preserve"> </v>
      </c>
      <c r="P32" s="41" t="str">
        <f>DilDersİçiVeri1!T20</f>
        <v xml:space="preserve"> </v>
      </c>
      <c r="Q32" s="41" t="str">
        <f>DilDersİçiVeri1!U20</f>
        <v xml:space="preserve"> </v>
      </c>
      <c r="R32" s="41" t="str">
        <f>DilDersİçiVeri1!V20</f>
        <v xml:space="preserve"> </v>
      </c>
      <c r="S32" s="41" t="str">
        <f>DilDersİçiVeri1!W20</f>
        <v xml:space="preserve"> </v>
      </c>
      <c r="T32" s="41" t="str">
        <f>DilDersİçiVeri1!Y20</f>
        <v xml:space="preserve"> </v>
      </c>
      <c r="U32" s="41" t="str">
        <f>DilDersİçiVeri1!Z20</f>
        <v xml:space="preserve"> </v>
      </c>
      <c r="V32" s="41" t="str">
        <f>DilDersİçiVeri1!AA20</f>
        <v xml:space="preserve"> </v>
      </c>
      <c r="W32" s="41" t="str">
        <f>DilDersİçiVeri1!AB20</f>
        <v xml:space="preserve"> </v>
      </c>
      <c r="X32" s="41" t="str">
        <f>DilDersİçiVeri1!AC20</f>
        <v xml:space="preserve"> </v>
      </c>
      <c r="Y32" s="40">
        <f>YDKEokul!AB35</f>
        <v>0</v>
      </c>
      <c r="Z32" s="34"/>
      <c r="AA32" s="34"/>
      <c r="AB32" s="34"/>
      <c r="AC32" s="34"/>
      <c r="AD32" s="34"/>
      <c r="AE32" s="34"/>
      <c r="AF32" s="34"/>
      <c r="AG32" s="34"/>
      <c r="AH32" s="34"/>
      <c r="AI32" s="34"/>
      <c r="AJ32" s="34"/>
      <c r="AK32" s="34"/>
    </row>
    <row r="33" spans="1:37" s="38" customFormat="1" ht="12" customHeight="1" x14ac:dyDescent="0.3">
      <c r="A33" s="34"/>
      <c r="B33" s="35">
        <v>17</v>
      </c>
      <c r="C33" s="43">
        <f>YDKEokul!B37</f>
        <v>0</v>
      </c>
      <c r="D33" s="43">
        <f>YDKEokul!C37</f>
        <v>0</v>
      </c>
      <c r="E33" s="37" t="str">
        <f>DilDersİçiVeri1!H21</f>
        <v xml:space="preserve"> </v>
      </c>
      <c r="F33" s="37" t="str">
        <f>DilDersİçiVeri1!I21</f>
        <v xml:space="preserve"> </v>
      </c>
      <c r="G33" s="37" t="str">
        <f>DilDersİçiVeri1!J21</f>
        <v xml:space="preserve"> </v>
      </c>
      <c r="H33" s="37" t="str">
        <f>DilDersİçiVeri1!K21</f>
        <v xml:space="preserve"> </v>
      </c>
      <c r="I33" s="37" t="str">
        <f>DilDersİçiVeri1!L21</f>
        <v xml:space="preserve"> </v>
      </c>
      <c r="J33" s="37" t="str">
        <f>DilDersİçiVeri1!N21</f>
        <v xml:space="preserve"> </v>
      </c>
      <c r="K33" s="37" t="str">
        <f>DilDersİçiVeri1!O21</f>
        <v xml:space="preserve"> </v>
      </c>
      <c r="L33" s="37" t="str">
        <f>DilDersİçiVeri1!P21</f>
        <v xml:space="preserve"> </v>
      </c>
      <c r="M33" s="37" t="str">
        <f>DilDersİçiVeri1!Q21</f>
        <v xml:space="preserve"> </v>
      </c>
      <c r="N33" s="37" t="str">
        <f>DilDersİçiVeri1!R21</f>
        <v xml:space="preserve"> </v>
      </c>
      <c r="O33" s="37" t="str">
        <f>DilDersİçiVeri1!S21</f>
        <v xml:space="preserve"> </v>
      </c>
      <c r="P33" s="37" t="str">
        <f>DilDersİçiVeri1!T21</f>
        <v xml:space="preserve"> </v>
      </c>
      <c r="Q33" s="37" t="str">
        <f>DilDersİçiVeri1!U21</f>
        <v xml:space="preserve"> </v>
      </c>
      <c r="R33" s="37" t="str">
        <f>DilDersİçiVeri1!V21</f>
        <v xml:space="preserve"> </v>
      </c>
      <c r="S33" s="37" t="str">
        <f>DilDersİçiVeri1!W21</f>
        <v xml:space="preserve"> </v>
      </c>
      <c r="T33" s="37" t="str">
        <f>DilDersİçiVeri1!Y21</f>
        <v xml:space="preserve"> </v>
      </c>
      <c r="U33" s="37" t="str">
        <f>DilDersİçiVeri1!Z21</f>
        <v xml:space="preserve"> </v>
      </c>
      <c r="V33" s="37" t="str">
        <f>DilDersİçiVeri1!AA21</f>
        <v xml:space="preserve"> </v>
      </c>
      <c r="W33" s="37" t="str">
        <f>DilDersİçiVeri1!AB21</f>
        <v xml:space="preserve"> </v>
      </c>
      <c r="X33" s="37" t="str">
        <f>DilDersİçiVeri1!AC21</f>
        <v xml:space="preserve"> </v>
      </c>
      <c r="Y33" s="36">
        <f>YDKEokul!AB37</f>
        <v>0</v>
      </c>
      <c r="Z33" s="34"/>
      <c r="AA33" s="34"/>
      <c r="AB33" s="34"/>
      <c r="AC33" s="34"/>
      <c r="AD33" s="34"/>
      <c r="AE33" s="34"/>
      <c r="AF33" s="34"/>
      <c r="AG33" s="34"/>
      <c r="AH33" s="34"/>
      <c r="AI33" s="34"/>
      <c r="AJ33" s="34"/>
      <c r="AK33" s="34"/>
    </row>
    <row r="34" spans="1:37" s="38" customFormat="1" ht="12" customHeight="1" x14ac:dyDescent="0.3">
      <c r="A34" s="34"/>
      <c r="B34" s="39">
        <v>18</v>
      </c>
      <c r="C34" s="44">
        <f>YDKEokul!B39</f>
        <v>0</v>
      </c>
      <c r="D34" s="44">
        <f>YDKEokul!C39</f>
        <v>0</v>
      </c>
      <c r="E34" s="41" t="str">
        <f>DilDersİçiVeri1!H22</f>
        <v xml:space="preserve"> </v>
      </c>
      <c r="F34" s="41" t="str">
        <f>DilDersİçiVeri1!I22</f>
        <v xml:space="preserve"> </v>
      </c>
      <c r="G34" s="41" t="str">
        <f>DilDersİçiVeri1!J22</f>
        <v xml:space="preserve"> </v>
      </c>
      <c r="H34" s="41" t="str">
        <f>DilDersİçiVeri1!K22</f>
        <v xml:space="preserve"> </v>
      </c>
      <c r="I34" s="41" t="str">
        <f>DilDersİçiVeri1!L22</f>
        <v xml:space="preserve"> </v>
      </c>
      <c r="J34" s="41" t="str">
        <f>DilDersİçiVeri1!N22</f>
        <v xml:space="preserve"> </v>
      </c>
      <c r="K34" s="41" t="str">
        <f>DilDersİçiVeri1!O22</f>
        <v xml:space="preserve"> </v>
      </c>
      <c r="L34" s="41" t="str">
        <f>DilDersİçiVeri1!P22</f>
        <v xml:space="preserve"> </v>
      </c>
      <c r="M34" s="41" t="str">
        <f>DilDersİçiVeri1!Q22</f>
        <v xml:space="preserve"> </v>
      </c>
      <c r="N34" s="41" t="str">
        <f>DilDersİçiVeri1!R22</f>
        <v xml:space="preserve"> </v>
      </c>
      <c r="O34" s="41" t="str">
        <f>DilDersİçiVeri1!S22</f>
        <v xml:space="preserve"> </v>
      </c>
      <c r="P34" s="41" t="str">
        <f>DilDersİçiVeri1!T22</f>
        <v xml:space="preserve"> </v>
      </c>
      <c r="Q34" s="41" t="str">
        <f>DilDersİçiVeri1!U22</f>
        <v xml:space="preserve"> </v>
      </c>
      <c r="R34" s="41" t="str">
        <f>DilDersİçiVeri1!V22</f>
        <v xml:space="preserve"> </v>
      </c>
      <c r="S34" s="41" t="str">
        <f>DilDersİçiVeri1!W22</f>
        <v xml:space="preserve"> </v>
      </c>
      <c r="T34" s="41" t="str">
        <f>DilDersİçiVeri1!Y22</f>
        <v xml:space="preserve"> </v>
      </c>
      <c r="U34" s="41" t="str">
        <f>DilDersİçiVeri1!Z22</f>
        <v xml:space="preserve"> </v>
      </c>
      <c r="V34" s="41" t="str">
        <f>DilDersİçiVeri1!AA22</f>
        <v xml:space="preserve"> </v>
      </c>
      <c r="W34" s="41" t="str">
        <f>DilDersİçiVeri1!AB22</f>
        <v xml:space="preserve"> </v>
      </c>
      <c r="X34" s="41" t="str">
        <f>DilDersİçiVeri1!AC22</f>
        <v xml:space="preserve"> </v>
      </c>
      <c r="Y34" s="40">
        <f>YDKEokul!AB39</f>
        <v>0</v>
      </c>
      <c r="Z34" s="34"/>
      <c r="AA34" s="34"/>
      <c r="AB34" s="34"/>
      <c r="AC34" s="34"/>
      <c r="AD34" s="34"/>
      <c r="AE34" s="34"/>
      <c r="AF34" s="34"/>
      <c r="AG34" s="34"/>
      <c r="AH34" s="34"/>
      <c r="AI34" s="34"/>
      <c r="AJ34" s="34"/>
      <c r="AK34" s="34"/>
    </row>
    <row r="35" spans="1:37" s="38" customFormat="1" ht="12" customHeight="1" x14ac:dyDescent="0.3">
      <c r="A35" s="34"/>
      <c r="B35" s="35">
        <v>19</v>
      </c>
      <c r="C35" s="43">
        <f>YDKEokul!B41</f>
        <v>0</v>
      </c>
      <c r="D35" s="43">
        <f>YDKEokul!C41</f>
        <v>0</v>
      </c>
      <c r="E35" s="37" t="str">
        <f>DilDersİçiVeri1!H23</f>
        <v xml:space="preserve"> </v>
      </c>
      <c r="F35" s="37" t="str">
        <f>DilDersİçiVeri1!I23</f>
        <v xml:space="preserve"> </v>
      </c>
      <c r="G35" s="37" t="str">
        <f>DilDersİçiVeri1!J23</f>
        <v xml:space="preserve"> </v>
      </c>
      <c r="H35" s="37" t="str">
        <f>DilDersİçiVeri1!K23</f>
        <v xml:space="preserve"> </v>
      </c>
      <c r="I35" s="37" t="str">
        <f>DilDersİçiVeri1!L23</f>
        <v xml:space="preserve"> </v>
      </c>
      <c r="J35" s="37" t="str">
        <f>DilDersİçiVeri1!N23</f>
        <v xml:space="preserve"> </v>
      </c>
      <c r="K35" s="37" t="str">
        <f>DilDersİçiVeri1!O23</f>
        <v xml:space="preserve"> </v>
      </c>
      <c r="L35" s="37" t="str">
        <f>DilDersİçiVeri1!P23</f>
        <v xml:space="preserve"> </v>
      </c>
      <c r="M35" s="37" t="str">
        <f>DilDersİçiVeri1!Q23</f>
        <v xml:space="preserve"> </v>
      </c>
      <c r="N35" s="37" t="str">
        <f>DilDersİçiVeri1!R23</f>
        <v xml:space="preserve"> </v>
      </c>
      <c r="O35" s="37" t="str">
        <f>DilDersİçiVeri1!S23</f>
        <v xml:space="preserve"> </v>
      </c>
      <c r="P35" s="37" t="str">
        <f>DilDersİçiVeri1!T23</f>
        <v xml:space="preserve"> </v>
      </c>
      <c r="Q35" s="37" t="str">
        <f>DilDersİçiVeri1!U23</f>
        <v xml:space="preserve"> </v>
      </c>
      <c r="R35" s="37" t="str">
        <f>DilDersİçiVeri1!V23</f>
        <v xml:space="preserve"> </v>
      </c>
      <c r="S35" s="37" t="str">
        <f>DilDersİçiVeri1!W23</f>
        <v xml:space="preserve"> </v>
      </c>
      <c r="T35" s="37" t="str">
        <f>DilDersİçiVeri1!Y23</f>
        <v xml:space="preserve"> </v>
      </c>
      <c r="U35" s="37" t="str">
        <f>DilDersİçiVeri1!Z23</f>
        <v xml:space="preserve"> </v>
      </c>
      <c r="V35" s="37" t="str">
        <f>DilDersİçiVeri1!AA23</f>
        <v xml:space="preserve"> </v>
      </c>
      <c r="W35" s="37" t="str">
        <f>DilDersİçiVeri1!AB23</f>
        <v xml:space="preserve"> </v>
      </c>
      <c r="X35" s="37" t="str">
        <f>DilDersİçiVeri1!AC23</f>
        <v xml:space="preserve"> </v>
      </c>
      <c r="Y35" s="36">
        <f>YDKEokul!AB41</f>
        <v>0</v>
      </c>
      <c r="Z35" s="34"/>
      <c r="AA35" s="34"/>
      <c r="AB35" s="34"/>
      <c r="AC35" s="34"/>
      <c r="AD35" s="34"/>
      <c r="AE35" s="34"/>
      <c r="AF35" s="34"/>
      <c r="AG35" s="34"/>
      <c r="AH35" s="34"/>
      <c r="AI35" s="34"/>
      <c r="AJ35" s="34"/>
      <c r="AK35" s="34"/>
    </row>
    <row r="36" spans="1:37" s="38" customFormat="1" ht="12" customHeight="1" x14ac:dyDescent="0.3">
      <c r="A36" s="34"/>
      <c r="B36" s="39">
        <v>20</v>
      </c>
      <c r="C36" s="44">
        <f>YDKEokul!B43</f>
        <v>0</v>
      </c>
      <c r="D36" s="44">
        <f>YDKEokul!C43</f>
        <v>0</v>
      </c>
      <c r="E36" s="41" t="str">
        <f>DilDersİçiVeri1!H24</f>
        <v xml:space="preserve"> </v>
      </c>
      <c r="F36" s="41" t="str">
        <f>DilDersİçiVeri1!I24</f>
        <v xml:space="preserve"> </v>
      </c>
      <c r="G36" s="41" t="str">
        <f>DilDersİçiVeri1!J24</f>
        <v xml:space="preserve"> </v>
      </c>
      <c r="H36" s="41" t="str">
        <f>DilDersİçiVeri1!K24</f>
        <v xml:space="preserve"> </v>
      </c>
      <c r="I36" s="41" t="str">
        <f>DilDersİçiVeri1!L24</f>
        <v xml:space="preserve"> </v>
      </c>
      <c r="J36" s="41" t="str">
        <f>DilDersİçiVeri1!N24</f>
        <v xml:space="preserve"> </v>
      </c>
      <c r="K36" s="41" t="str">
        <f>DilDersİçiVeri1!O24</f>
        <v xml:space="preserve"> </v>
      </c>
      <c r="L36" s="41" t="str">
        <f>DilDersİçiVeri1!P24</f>
        <v xml:space="preserve"> </v>
      </c>
      <c r="M36" s="41" t="str">
        <f>DilDersİçiVeri1!Q24</f>
        <v xml:space="preserve"> </v>
      </c>
      <c r="N36" s="41" t="str">
        <f>DilDersİçiVeri1!R24</f>
        <v xml:space="preserve"> </v>
      </c>
      <c r="O36" s="41" t="str">
        <f>DilDersİçiVeri1!S24</f>
        <v xml:space="preserve"> </v>
      </c>
      <c r="P36" s="41" t="str">
        <f>DilDersİçiVeri1!T24</f>
        <v xml:space="preserve"> </v>
      </c>
      <c r="Q36" s="41" t="str">
        <f>DilDersİçiVeri1!U24</f>
        <v xml:space="preserve"> </v>
      </c>
      <c r="R36" s="41" t="str">
        <f>DilDersİçiVeri1!V24</f>
        <v xml:space="preserve"> </v>
      </c>
      <c r="S36" s="41" t="str">
        <f>DilDersİçiVeri1!W24</f>
        <v xml:space="preserve"> </v>
      </c>
      <c r="T36" s="41" t="str">
        <f>DilDersİçiVeri1!Y24</f>
        <v xml:space="preserve"> </v>
      </c>
      <c r="U36" s="41" t="str">
        <f>DilDersİçiVeri1!Z24</f>
        <v xml:space="preserve"> </v>
      </c>
      <c r="V36" s="41" t="str">
        <f>DilDersİçiVeri1!AA24</f>
        <v xml:space="preserve"> </v>
      </c>
      <c r="W36" s="41" t="str">
        <f>DilDersİçiVeri1!AB24</f>
        <v xml:space="preserve"> </v>
      </c>
      <c r="X36" s="41" t="str">
        <f>DilDersİçiVeri1!AC24</f>
        <v xml:space="preserve"> </v>
      </c>
      <c r="Y36" s="40">
        <f>YDKEokul!AB43</f>
        <v>0</v>
      </c>
      <c r="Z36" s="34"/>
      <c r="AA36" s="34"/>
      <c r="AB36" s="34"/>
      <c r="AC36" s="34"/>
      <c r="AD36" s="34"/>
      <c r="AE36" s="34"/>
      <c r="AF36" s="34"/>
      <c r="AG36" s="34"/>
      <c r="AH36" s="34"/>
      <c r="AI36" s="34"/>
      <c r="AJ36" s="34"/>
      <c r="AK36" s="34"/>
    </row>
    <row r="37" spans="1:37" s="38" customFormat="1" ht="12" customHeight="1" x14ac:dyDescent="0.3">
      <c r="A37" s="34"/>
      <c r="B37" s="35">
        <v>21</v>
      </c>
      <c r="C37" s="43">
        <f>YDKEokul!B45</f>
        <v>0</v>
      </c>
      <c r="D37" s="43">
        <f>YDKEokul!C45</f>
        <v>0</v>
      </c>
      <c r="E37" s="37" t="str">
        <f>DilDersİçiVeri1!H25</f>
        <v xml:space="preserve"> </v>
      </c>
      <c r="F37" s="37" t="str">
        <f>DilDersİçiVeri1!I25</f>
        <v xml:space="preserve"> </v>
      </c>
      <c r="G37" s="37" t="str">
        <f>DilDersİçiVeri1!J25</f>
        <v xml:space="preserve"> </v>
      </c>
      <c r="H37" s="37" t="str">
        <f>DilDersİçiVeri1!K25</f>
        <v xml:space="preserve"> </v>
      </c>
      <c r="I37" s="37" t="str">
        <f>DilDersİçiVeri1!L25</f>
        <v xml:space="preserve"> </v>
      </c>
      <c r="J37" s="37" t="str">
        <f>DilDersİçiVeri1!N25</f>
        <v xml:space="preserve"> </v>
      </c>
      <c r="K37" s="37" t="str">
        <f>DilDersİçiVeri1!O25</f>
        <v xml:space="preserve"> </v>
      </c>
      <c r="L37" s="37" t="str">
        <f>DilDersİçiVeri1!P25</f>
        <v xml:space="preserve"> </v>
      </c>
      <c r="M37" s="37" t="str">
        <f>DilDersİçiVeri1!Q25</f>
        <v xml:space="preserve"> </v>
      </c>
      <c r="N37" s="37" t="str">
        <f>DilDersİçiVeri1!R25</f>
        <v xml:space="preserve"> </v>
      </c>
      <c r="O37" s="37" t="str">
        <f>DilDersİçiVeri1!S25</f>
        <v xml:space="preserve"> </v>
      </c>
      <c r="P37" s="37" t="str">
        <f>DilDersİçiVeri1!T25</f>
        <v xml:space="preserve"> </v>
      </c>
      <c r="Q37" s="37" t="str">
        <f>DilDersİçiVeri1!U25</f>
        <v xml:space="preserve"> </v>
      </c>
      <c r="R37" s="37" t="str">
        <f>DilDersİçiVeri1!V25</f>
        <v xml:space="preserve"> </v>
      </c>
      <c r="S37" s="37" t="str">
        <f>DilDersİçiVeri1!W25</f>
        <v xml:space="preserve"> </v>
      </c>
      <c r="T37" s="37" t="str">
        <f>DilDersİçiVeri1!Y25</f>
        <v xml:space="preserve"> </v>
      </c>
      <c r="U37" s="37" t="str">
        <f>DilDersİçiVeri1!Z25</f>
        <v xml:space="preserve"> </v>
      </c>
      <c r="V37" s="37" t="str">
        <f>DilDersİçiVeri1!AA25</f>
        <v xml:space="preserve"> </v>
      </c>
      <c r="W37" s="37" t="str">
        <f>DilDersİçiVeri1!AB25</f>
        <v xml:space="preserve"> </v>
      </c>
      <c r="X37" s="37" t="str">
        <f>DilDersİçiVeri1!AC25</f>
        <v xml:space="preserve"> </v>
      </c>
      <c r="Y37" s="36">
        <f>YDKEokul!AB45</f>
        <v>0</v>
      </c>
      <c r="Z37" s="34"/>
      <c r="AA37" s="34"/>
      <c r="AB37" s="34"/>
      <c r="AC37" s="34"/>
      <c r="AD37" s="34"/>
      <c r="AE37" s="34"/>
      <c r="AF37" s="34"/>
      <c r="AG37" s="34"/>
      <c r="AH37" s="34"/>
      <c r="AI37" s="34"/>
      <c r="AJ37" s="34"/>
      <c r="AK37" s="34"/>
    </row>
    <row r="38" spans="1:37" s="38" customFormat="1" ht="12" customHeight="1" x14ac:dyDescent="0.3">
      <c r="A38" s="34"/>
      <c r="B38" s="39">
        <v>22</v>
      </c>
      <c r="C38" s="44">
        <f>YDKEokul!B47</f>
        <v>0</v>
      </c>
      <c r="D38" s="44">
        <f>YDKEokul!C47</f>
        <v>0</v>
      </c>
      <c r="E38" s="41" t="str">
        <f>DilDersİçiVeri1!H26</f>
        <v xml:space="preserve"> </v>
      </c>
      <c r="F38" s="41" t="str">
        <f>DilDersİçiVeri1!I26</f>
        <v xml:space="preserve"> </v>
      </c>
      <c r="G38" s="41" t="str">
        <f>DilDersİçiVeri1!J26</f>
        <v xml:space="preserve"> </v>
      </c>
      <c r="H38" s="41" t="str">
        <f>DilDersİçiVeri1!K26</f>
        <v xml:space="preserve"> </v>
      </c>
      <c r="I38" s="41" t="str">
        <f>DilDersİçiVeri1!L26</f>
        <v xml:space="preserve"> </v>
      </c>
      <c r="J38" s="41" t="str">
        <f>DilDersİçiVeri1!N26</f>
        <v xml:space="preserve"> </v>
      </c>
      <c r="K38" s="41" t="str">
        <f>DilDersİçiVeri1!O26</f>
        <v xml:space="preserve"> </v>
      </c>
      <c r="L38" s="41" t="str">
        <f>DilDersİçiVeri1!P26</f>
        <v xml:space="preserve"> </v>
      </c>
      <c r="M38" s="41" t="str">
        <f>DilDersİçiVeri1!Q26</f>
        <v xml:space="preserve"> </v>
      </c>
      <c r="N38" s="41" t="str">
        <f>DilDersİçiVeri1!R26</f>
        <v xml:space="preserve"> </v>
      </c>
      <c r="O38" s="41" t="str">
        <f>DilDersİçiVeri1!S26</f>
        <v xml:space="preserve"> </v>
      </c>
      <c r="P38" s="41" t="str">
        <f>DilDersİçiVeri1!T26</f>
        <v xml:space="preserve"> </v>
      </c>
      <c r="Q38" s="41" t="str">
        <f>DilDersİçiVeri1!U26</f>
        <v xml:space="preserve"> </v>
      </c>
      <c r="R38" s="41" t="str">
        <f>DilDersİçiVeri1!V26</f>
        <v xml:space="preserve"> </v>
      </c>
      <c r="S38" s="41" t="str">
        <f>DilDersİçiVeri1!W26</f>
        <v xml:space="preserve"> </v>
      </c>
      <c r="T38" s="41" t="str">
        <f>DilDersİçiVeri1!Y26</f>
        <v xml:space="preserve"> </v>
      </c>
      <c r="U38" s="41" t="str">
        <f>DilDersİçiVeri1!Z26</f>
        <v xml:space="preserve"> </v>
      </c>
      <c r="V38" s="41" t="str">
        <f>DilDersİçiVeri1!AA26</f>
        <v xml:space="preserve"> </v>
      </c>
      <c r="W38" s="41" t="str">
        <f>DilDersİçiVeri1!AB26</f>
        <v xml:space="preserve"> </v>
      </c>
      <c r="X38" s="41" t="str">
        <f>DilDersİçiVeri1!AC26</f>
        <v xml:space="preserve"> </v>
      </c>
      <c r="Y38" s="40">
        <f>YDKEokul!AB47</f>
        <v>0</v>
      </c>
      <c r="Z38" s="34"/>
      <c r="AA38" s="34"/>
      <c r="AB38" s="34"/>
      <c r="AC38" s="34"/>
      <c r="AD38" s="34"/>
      <c r="AE38" s="34"/>
      <c r="AF38" s="34"/>
      <c r="AG38" s="34"/>
      <c r="AH38" s="34"/>
      <c r="AI38" s="34"/>
      <c r="AJ38" s="34"/>
      <c r="AK38" s="34"/>
    </row>
    <row r="39" spans="1:37" s="38" customFormat="1" ht="12" customHeight="1" x14ac:dyDescent="0.3">
      <c r="A39" s="34"/>
      <c r="B39" s="35">
        <v>23</v>
      </c>
      <c r="C39" s="43">
        <f>YDKEokul!B49</f>
        <v>0</v>
      </c>
      <c r="D39" s="43">
        <f>YDKEokul!C49</f>
        <v>0</v>
      </c>
      <c r="E39" s="37" t="str">
        <f>DilDersİçiVeri1!H27</f>
        <v xml:space="preserve"> </v>
      </c>
      <c r="F39" s="37" t="str">
        <f>DilDersİçiVeri1!I27</f>
        <v xml:space="preserve"> </v>
      </c>
      <c r="G39" s="37" t="str">
        <f>DilDersİçiVeri1!J27</f>
        <v xml:space="preserve"> </v>
      </c>
      <c r="H39" s="37" t="str">
        <f>DilDersİçiVeri1!K27</f>
        <v xml:space="preserve"> </v>
      </c>
      <c r="I39" s="37" t="str">
        <f>DilDersİçiVeri1!L27</f>
        <v xml:space="preserve"> </v>
      </c>
      <c r="J39" s="37" t="str">
        <f>DilDersİçiVeri1!N27</f>
        <v xml:space="preserve"> </v>
      </c>
      <c r="K39" s="37" t="str">
        <f>DilDersİçiVeri1!O27</f>
        <v xml:space="preserve"> </v>
      </c>
      <c r="L39" s="37" t="str">
        <f>DilDersİçiVeri1!P27</f>
        <v xml:space="preserve"> </v>
      </c>
      <c r="M39" s="37" t="str">
        <f>DilDersİçiVeri1!Q27</f>
        <v xml:space="preserve"> </v>
      </c>
      <c r="N39" s="37" t="str">
        <f>DilDersİçiVeri1!R27</f>
        <v xml:space="preserve"> </v>
      </c>
      <c r="O39" s="37" t="str">
        <f>DilDersİçiVeri1!S27</f>
        <v xml:space="preserve"> </v>
      </c>
      <c r="P39" s="37" t="str">
        <f>DilDersİçiVeri1!T27</f>
        <v xml:space="preserve"> </v>
      </c>
      <c r="Q39" s="37" t="str">
        <f>DilDersİçiVeri1!U27</f>
        <v xml:space="preserve"> </v>
      </c>
      <c r="R39" s="37" t="str">
        <f>DilDersİçiVeri1!V27</f>
        <v xml:space="preserve"> </v>
      </c>
      <c r="S39" s="37" t="str">
        <f>DilDersİçiVeri1!W27</f>
        <v xml:space="preserve"> </v>
      </c>
      <c r="T39" s="37" t="str">
        <f>DilDersİçiVeri1!Y27</f>
        <v xml:space="preserve"> </v>
      </c>
      <c r="U39" s="37" t="str">
        <f>DilDersİçiVeri1!Z27</f>
        <v xml:space="preserve"> </v>
      </c>
      <c r="V39" s="37" t="str">
        <f>DilDersİçiVeri1!AA27</f>
        <v xml:space="preserve"> </v>
      </c>
      <c r="W39" s="37" t="str">
        <f>DilDersİçiVeri1!AB27</f>
        <v xml:space="preserve"> </v>
      </c>
      <c r="X39" s="37" t="str">
        <f>DilDersİçiVeri1!AC27</f>
        <v xml:space="preserve"> </v>
      </c>
      <c r="Y39" s="36">
        <f>YDKEokul!AB49</f>
        <v>0</v>
      </c>
      <c r="Z39" s="34"/>
      <c r="AA39" s="34"/>
      <c r="AB39" s="34"/>
      <c r="AC39" s="34"/>
      <c r="AD39" s="34"/>
      <c r="AE39" s="34"/>
      <c r="AF39" s="34"/>
      <c r="AG39" s="34"/>
      <c r="AH39" s="34"/>
      <c r="AI39" s="34"/>
      <c r="AJ39" s="34"/>
      <c r="AK39" s="34"/>
    </row>
    <row r="40" spans="1:37" s="38" customFormat="1" ht="12" customHeight="1" x14ac:dyDescent="0.3">
      <c r="A40" s="34"/>
      <c r="B40" s="39">
        <v>24</v>
      </c>
      <c r="C40" s="44">
        <f>YDKEokul!B51</f>
        <v>0</v>
      </c>
      <c r="D40" s="44">
        <f>YDKEokul!C51</f>
        <v>0</v>
      </c>
      <c r="E40" s="41" t="str">
        <f>DilDersİçiVeri1!H28</f>
        <v xml:space="preserve"> </v>
      </c>
      <c r="F40" s="41" t="str">
        <f>DilDersİçiVeri1!I28</f>
        <v xml:space="preserve"> </v>
      </c>
      <c r="G40" s="41" t="str">
        <f>DilDersİçiVeri1!J28</f>
        <v xml:space="preserve"> </v>
      </c>
      <c r="H40" s="41" t="str">
        <f>DilDersİçiVeri1!K28</f>
        <v xml:space="preserve"> </v>
      </c>
      <c r="I40" s="41" t="str">
        <f>DilDersİçiVeri1!L28</f>
        <v xml:space="preserve"> </v>
      </c>
      <c r="J40" s="41" t="str">
        <f>DilDersİçiVeri1!N28</f>
        <v xml:space="preserve"> </v>
      </c>
      <c r="K40" s="41" t="str">
        <f>DilDersİçiVeri1!O28</f>
        <v xml:space="preserve"> </v>
      </c>
      <c r="L40" s="41" t="str">
        <f>DilDersİçiVeri1!P28</f>
        <v xml:space="preserve"> </v>
      </c>
      <c r="M40" s="41" t="str">
        <f>DilDersİçiVeri1!Q28</f>
        <v xml:space="preserve"> </v>
      </c>
      <c r="N40" s="41" t="str">
        <f>DilDersİçiVeri1!R28</f>
        <v xml:space="preserve"> </v>
      </c>
      <c r="O40" s="41" t="str">
        <f>DilDersİçiVeri1!S28</f>
        <v xml:space="preserve"> </v>
      </c>
      <c r="P40" s="41" t="str">
        <f>DilDersİçiVeri1!T28</f>
        <v xml:space="preserve"> </v>
      </c>
      <c r="Q40" s="41" t="str">
        <f>DilDersİçiVeri1!U28</f>
        <v xml:space="preserve"> </v>
      </c>
      <c r="R40" s="41" t="str">
        <f>DilDersİçiVeri1!V28</f>
        <v xml:space="preserve"> </v>
      </c>
      <c r="S40" s="41" t="str">
        <f>DilDersİçiVeri1!W28</f>
        <v xml:space="preserve"> </v>
      </c>
      <c r="T40" s="41" t="str">
        <f>DilDersİçiVeri1!Y28</f>
        <v xml:space="preserve"> </v>
      </c>
      <c r="U40" s="41" t="str">
        <f>DilDersİçiVeri1!Z28</f>
        <v xml:space="preserve"> </v>
      </c>
      <c r="V40" s="41" t="str">
        <f>DilDersİçiVeri1!AA28</f>
        <v xml:space="preserve"> </v>
      </c>
      <c r="W40" s="41" t="str">
        <f>DilDersİçiVeri1!AB28</f>
        <v xml:space="preserve"> </v>
      </c>
      <c r="X40" s="41" t="str">
        <f>DilDersİçiVeri1!AC28</f>
        <v xml:space="preserve"> </v>
      </c>
      <c r="Y40" s="40">
        <f>YDKEokul!AB51</f>
        <v>0</v>
      </c>
      <c r="Z40" s="34"/>
      <c r="AA40" s="34"/>
      <c r="AB40" s="34"/>
      <c r="AC40" s="34"/>
      <c r="AD40" s="34"/>
      <c r="AE40" s="34"/>
      <c r="AF40" s="34"/>
      <c r="AG40" s="34"/>
      <c r="AH40" s="34"/>
      <c r="AI40" s="34"/>
      <c r="AJ40" s="34"/>
      <c r="AK40" s="34"/>
    </row>
    <row r="41" spans="1:37" s="38" customFormat="1" ht="12" customHeight="1" x14ac:dyDescent="0.3">
      <c r="A41" s="34"/>
      <c r="B41" s="35">
        <v>25</v>
      </c>
      <c r="C41" s="43">
        <f>YDKEokul!B53</f>
        <v>0</v>
      </c>
      <c r="D41" s="43">
        <f>YDKEokul!C53</f>
        <v>0</v>
      </c>
      <c r="E41" s="37" t="str">
        <f>DilDersİçiVeri1!H29</f>
        <v xml:space="preserve"> </v>
      </c>
      <c r="F41" s="37" t="str">
        <f>DilDersİçiVeri1!I29</f>
        <v xml:space="preserve"> </v>
      </c>
      <c r="G41" s="37" t="str">
        <f>DilDersİçiVeri1!J29</f>
        <v xml:space="preserve"> </v>
      </c>
      <c r="H41" s="37" t="str">
        <f>DilDersİçiVeri1!K29</f>
        <v xml:space="preserve"> </v>
      </c>
      <c r="I41" s="37" t="str">
        <f>DilDersİçiVeri1!L29</f>
        <v xml:space="preserve"> </v>
      </c>
      <c r="J41" s="37" t="str">
        <f>DilDersİçiVeri1!N29</f>
        <v xml:space="preserve"> </v>
      </c>
      <c r="K41" s="37" t="str">
        <f>DilDersİçiVeri1!O29</f>
        <v xml:space="preserve"> </v>
      </c>
      <c r="L41" s="37" t="str">
        <f>DilDersİçiVeri1!P29</f>
        <v xml:space="preserve"> </v>
      </c>
      <c r="M41" s="37" t="str">
        <f>DilDersİçiVeri1!Q29</f>
        <v xml:space="preserve"> </v>
      </c>
      <c r="N41" s="37" t="str">
        <f>DilDersİçiVeri1!R29</f>
        <v xml:space="preserve"> </v>
      </c>
      <c r="O41" s="37" t="str">
        <f>DilDersİçiVeri1!S29</f>
        <v xml:space="preserve"> </v>
      </c>
      <c r="P41" s="37" t="str">
        <f>DilDersİçiVeri1!T29</f>
        <v xml:space="preserve"> </v>
      </c>
      <c r="Q41" s="37" t="str">
        <f>DilDersİçiVeri1!U29</f>
        <v xml:space="preserve"> </v>
      </c>
      <c r="R41" s="37" t="str">
        <f>DilDersİçiVeri1!V29</f>
        <v xml:space="preserve"> </v>
      </c>
      <c r="S41" s="37" t="str">
        <f>DilDersİçiVeri1!W29</f>
        <v xml:space="preserve"> </v>
      </c>
      <c r="T41" s="37" t="str">
        <f>DilDersİçiVeri1!Y29</f>
        <v xml:space="preserve"> </v>
      </c>
      <c r="U41" s="37" t="str">
        <f>DilDersİçiVeri1!Z29</f>
        <v xml:space="preserve"> </v>
      </c>
      <c r="V41" s="37" t="str">
        <f>DilDersİçiVeri1!AA29</f>
        <v xml:space="preserve"> </v>
      </c>
      <c r="W41" s="37" t="str">
        <f>DilDersİçiVeri1!AB29</f>
        <v xml:space="preserve"> </v>
      </c>
      <c r="X41" s="37" t="str">
        <f>DilDersİçiVeri1!AC29</f>
        <v xml:space="preserve"> </v>
      </c>
      <c r="Y41" s="36">
        <f>YDKEokul!AB53</f>
        <v>0</v>
      </c>
      <c r="Z41" s="34"/>
      <c r="AA41" s="34"/>
      <c r="AB41" s="34"/>
      <c r="AC41" s="34"/>
      <c r="AD41" s="34"/>
      <c r="AE41" s="34"/>
      <c r="AF41" s="34"/>
      <c r="AG41" s="34"/>
      <c r="AH41" s="34"/>
      <c r="AI41" s="34"/>
      <c r="AJ41" s="34"/>
      <c r="AK41" s="34"/>
    </row>
    <row r="42" spans="1:37" s="38" customFormat="1" ht="12" customHeight="1" x14ac:dyDescent="0.3">
      <c r="A42" s="34"/>
      <c r="B42" s="39">
        <v>26</v>
      </c>
      <c r="C42" s="44">
        <f>YDKEokul!B55</f>
        <v>0</v>
      </c>
      <c r="D42" s="44">
        <f>YDKEokul!C55</f>
        <v>0</v>
      </c>
      <c r="E42" s="41" t="str">
        <f>DilDersİçiVeri1!H30</f>
        <v xml:space="preserve"> </v>
      </c>
      <c r="F42" s="41" t="str">
        <f>DilDersİçiVeri1!I30</f>
        <v xml:space="preserve"> </v>
      </c>
      <c r="G42" s="41" t="str">
        <f>DilDersİçiVeri1!J30</f>
        <v xml:space="preserve"> </v>
      </c>
      <c r="H42" s="41" t="str">
        <f>DilDersİçiVeri1!K30</f>
        <v xml:space="preserve"> </v>
      </c>
      <c r="I42" s="41" t="str">
        <f>DilDersİçiVeri1!L30</f>
        <v xml:space="preserve"> </v>
      </c>
      <c r="J42" s="41" t="str">
        <f>DilDersİçiVeri1!N30</f>
        <v xml:space="preserve"> </v>
      </c>
      <c r="K42" s="41" t="str">
        <f>DilDersİçiVeri1!O30</f>
        <v xml:space="preserve"> </v>
      </c>
      <c r="L42" s="41" t="str">
        <f>DilDersİçiVeri1!P30</f>
        <v xml:space="preserve"> </v>
      </c>
      <c r="M42" s="41" t="str">
        <f>DilDersİçiVeri1!Q30</f>
        <v xml:space="preserve"> </v>
      </c>
      <c r="N42" s="41" t="str">
        <f>DilDersİçiVeri1!R30</f>
        <v xml:space="preserve"> </v>
      </c>
      <c r="O42" s="41" t="str">
        <f>DilDersİçiVeri1!S30</f>
        <v xml:space="preserve"> </v>
      </c>
      <c r="P42" s="41" t="str">
        <f>DilDersİçiVeri1!T30</f>
        <v xml:space="preserve"> </v>
      </c>
      <c r="Q42" s="41" t="str">
        <f>DilDersİçiVeri1!U30</f>
        <v xml:space="preserve"> </v>
      </c>
      <c r="R42" s="41" t="str">
        <f>DilDersİçiVeri1!V30</f>
        <v xml:space="preserve"> </v>
      </c>
      <c r="S42" s="41" t="str">
        <f>DilDersİçiVeri1!W30</f>
        <v xml:space="preserve"> </v>
      </c>
      <c r="T42" s="41" t="str">
        <f>DilDersİçiVeri1!Y30</f>
        <v xml:space="preserve"> </v>
      </c>
      <c r="U42" s="41" t="str">
        <f>DilDersİçiVeri1!Z30</f>
        <v xml:space="preserve"> </v>
      </c>
      <c r="V42" s="41" t="str">
        <f>DilDersİçiVeri1!AA30</f>
        <v xml:space="preserve"> </v>
      </c>
      <c r="W42" s="41" t="str">
        <f>DilDersİçiVeri1!AB30</f>
        <v xml:space="preserve"> </v>
      </c>
      <c r="X42" s="41" t="str">
        <f>DilDersİçiVeri1!AC30</f>
        <v xml:space="preserve"> </v>
      </c>
      <c r="Y42" s="40">
        <f>YDKEokul!AB55</f>
        <v>0</v>
      </c>
      <c r="Z42" s="34"/>
      <c r="AA42" s="34"/>
      <c r="AB42" s="34"/>
      <c r="AC42" s="34"/>
      <c r="AD42" s="34"/>
      <c r="AE42" s="34"/>
      <c r="AF42" s="34"/>
      <c r="AG42" s="34"/>
      <c r="AH42" s="34"/>
      <c r="AI42" s="34"/>
      <c r="AJ42" s="34"/>
      <c r="AK42" s="34"/>
    </row>
    <row r="43" spans="1:37" s="38" customFormat="1" ht="12" customHeight="1" x14ac:dyDescent="0.3">
      <c r="A43" s="34"/>
      <c r="B43" s="35">
        <v>27</v>
      </c>
      <c r="C43" s="43">
        <f>YDKEokul!B57</f>
        <v>0</v>
      </c>
      <c r="D43" s="43">
        <f>YDKEokul!C57</f>
        <v>0</v>
      </c>
      <c r="E43" s="37" t="str">
        <f>DilDersİçiVeri1!H31</f>
        <v xml:space="preserve"> </v>
      </c>
      <c r="F43" s="37" t="str">
        <f>DilDersİçiVeri1!I31</f>
        <v xml:space="preserve"> </v>
      </c>
      <c r="G43" s="37" t="str">
        <f>DilDersİçiVeri1!J31</f>
        <v xml:space="preserve"> </v>
      </c>
      <c r="H43" s="37" t="str">
        <f>DilDersİçiVeri1!K31</f>
        <v xml:space="preserve"> </v>
      </c>
      <c r="I43" s="37" t="str">
        <f>DilDersİçiVeri1!L31</f>
        <v xml:space="preserve"> </v>
      </c>
      <c r="J43" s="37" t="str">
        <f>DilDersİçiVeri1!N31</f>
        <v xml:space="preserve"> </v>
      </c>
      <c r="K43" s="37" t="str">
        <f>DilDersİçiVeri1!O31</f>
        <v xml:space="preserve"> </v>
      </c>
      <c r="L43" s="37" t="str">
        <f>DilDersİçiVeri1!P31</f>
        <v xml:space="preserve"> </v>
      </c>
      <c r="M43" s="37" t="str">
        <f>DilDersİçiVeri1!Q31</f>
        <v xml:space="preserve"> </v>
      </c>
      <c r="N43" s="37" t="str">
        <f>DilDersİçiVeri1!R31</f>
        <v xml:space="preserve"> </v>
      </c>
      <c r="O43" s="37" t="str">
        <f>DilDersİçiVeri1!S31</f>
        <v xml:space="preserve"> </v>
      </c>
      <c r="P43" s="37" t="str">
        <f>DilDersİçiVeri1!T31</f>
        <v xml:space="preserve"> </v>
      </c>
      <c r="Q43" s="37" t="str">
        <f>DilDersİçiVeri1!U31</f>
        <v xml:space="preserve"> </v>
      </c>
      <c r="R43" s="37" t="str">
        <f>DilDersİçiVeri1!V31</f>
        <v xml:space="preserve"> </v>
      </c>
      <c r="S43" s="37" t="str">
        <f>DilDersİçiVeri1!W31</f>
        <v xml:space="preserve"> </v>
      </c>
      <c r="T43" s="37" t="str">
        <f>DilDersİçiVeri1!Y31</f>
        <v xml:space="preserve"> </v>
      </c>
      <c r="U43" s="37" t="str">
        <f>DilDersİçiVeri1!Z31</f>
        <v xml:space="preserve"> </v>
      </c>
      <c r="V43" s="37" t="str">
        <f>DilDersİçiVeri1!AA31</f>
        <v xml:space="preserve"> </v>
      </c>
      <c r="W43" s="37" t="str">
        <f>DilDersİçiVeri1!AB31</f>
        <v xml:space="preserve"> </v>
      </c>
      <c r="X43" s="37" t="str">
        <f>DilDersİçiVeri1!AC31</f>
        <v xml:space="preserve"> </v>
      </c>
      <c r="Y43" s="36">
        <f>YDKEokul!AB57</f>
        <v>0</v>
      </c>
      <c r="Z43" s="34"/>
      <c r="AA43" s="34"/>
      <c r="AB43" s="34"/>
      <c r="AC43" s="34"/>
      <c r="AD43" s="34"/>
      <c r="AE43" s="34"/>
      <c r="AF43" s="34"/>
      <c r="AG43" s="34"/>
      <c r="AH43" s="34"/>
      <c r="AI43" s="34"/>
      <c r="AJ43" s="34"/>
      <c r="AK43" s="34"/>
    </row>
    <row r="44" spans="1:37" s="38" customFormat="1" ht="12" customHeight="1" x14ac:dyDescent="0.3">
      <c r="A44" s="34"/>
      <c r="B44" s="39">
        <v>28</v>
      </c>
      <c r="C44" s="44">
        <f>YDKEokul!B59</f>
        <v>0</v>
      </c>
      <c r="D44" s="44">
        <f>YDKEokul!C59</f>
        <v>0</v>
      </c>
      <c r="E44" s="41" t="str">
        <f>DilDersİçiVeri1!H32</f>
        <v xml:space="preserve"> </v>
      </c>
      <c r="F44" s="41" t="str">
        <f>DilDersİçiVeri1!I32</f>
        <v xml:space="preserve"> </v>
      </c>
      <c r="G44" s="41" t="str">
        <f>DilDersİçiVeri1!J32</f>
        <v xml:space="preserve"> </v>
      </c>
      <c r="H44" s="41" t="str">
        <f>DilDersİçiVeri1!K32</f>
        <v xml:space="preserve"> </v>
      </c>
      <c r="I44" s="41" t="str">
        <f>DilDersİçiVeri1!L32</f>
        <v xml:space="preserve"> </v>
      </c>
      <c r="J44" s="41" t="str">
        <f>DilDersİçiVeri1!N32</f>
        <v xml:space="preserve"> </v>
      </c>
      <c r="K44" s="41" t="str">
        <f>DilDersİçiVeri1!O32</f>
        <v xml:space="preserve"> </v>
      </c>
      <c r="L44" s="41" t="str">
        <f>DilDersİçiVeri1!P32</f>
        <v xml:space="preserve"> </v>
      </c>
      <c r="M44" s="41" t="str">
        <f>DilDersİçiVeri1!Q32</f>
        <v xml:space="preserve"> </v>
      </c>
      <c r="N44" s="41" t="str">
        <f>DilDersİçiVeri1!R32</f>
        <v xml:space="preserve"> </v>
      </c>
      <c r="O44" s="41" t="str">
        <f>DilDersİçiVeri1!S32</f>
        <v xml:space="preserve"> </v>
      </c>
      <c r="P44" s="41" t="str">
        <f>DilDersİçiVeri1!T32</f>
        <v xml:space="preserve"> </v>
      </c>
      <c r="Q44" s="41" t="str">
        <f>DilDersİçiVeri1!U32</f>
        <v xml:space="preserve"> </v>
      </c>
      <c r="R44" s="41" t="str">
        <f>DilDersİçiVeri1!V32</f>
        <v xml:space="preserve"> </v>
      </c>
      <c r="S44" s="41" t="str">
        <f>DilDersİçiVeri1!W32</f>
        <v xml:space="preserve"> </v>
      </c>
      <c r="T44" s="41" t="str">
        <f>DilDersİçiVeri1!Y32</f>
        <v xml:space="preserve"> </v>
      </c>
      <c r="U44" s="41" t="str">
        <f>DilDersİçiVeri1!Z32</f>
        <v xml:space="preserve"> </v>
      </c>
      <c r="V44" s="41" t="str">
        <f>DilDersİçiVeri1!AA32</f>
        <v xml:space="preserve"> </v>
      </c>
      <c r="W44" s="41" t="str">
        <f>DilDersİçiVeri1!AB32</f>
        <v xml:space="preserve"> </v>
      </c>
      <c r="X44" s="41" t="str">
        <f>DilDersİçiVeri1!AC32</f>
        <v xml:space="preserve"> </v>
      </c>
      <c r="Y44" s="40">
        <f>YDKEokul!AB59</f>
        <v>0</v>
      </c>
      <c r="Z44" s="34"/>
      <c r="AA44" s="34"/>
      <c r="AB44" s="34"/>
      <c r="AC44" s="34"/>
      <c r="AD44" s="34"/>
      <c r="AE44" s="34"/>
      <c r="AF44" s="34"/>
      <c r="AG44" s="34"/>
      <c r="AH44" s="34"/>
      <c r="AI44" s="34"/>
      <c r="AJ44" s="34"/>
      <c r="AK44" s="34"/>
    </row>
    <row r="45" spans="1:37" s="38" customFormat="1" ht="12" customHeight="1" x14ac:dyDescent="0.3">
      <c r="A45" s="34"/>
      <c r="B45" s="35">
        <v>29</v>
      </c>
      <c r="C45" s="43">
        <f>YDKEokul!B61</f>
        <v>0</v>
      </c>
      <c r="D45" s="43">
        <f>YDKEokul!C61</f>
        <v>0</v>
      </c>
      <c r="E45" s="37" t="str">
        <f>DilDersİçiVeri1!H33</f>
        <v xml:space="preserve"> </v>
      </c>
      <c r="F45" s="37" t="str">
        <f>DilDersİçiVeri1!I33</f>
        <v xml:space="preserve"> </v>
      </c>
      <c r="G45" s="37" t="str">
        <f>DilDersİçiVeri1!J33</f>
        <v xml:space="preserve"> </v>
      </c>
      <c r="H45" s="37" t="str">
        <f>DilDersİçiVeri1!K33</f>
        <v xml:space="preserve"> </v>
      </c>
      <c r="I45" s="37" t="str">
        <f>DilDersİçiVeri1!L33</f>
        <v xml:space="preserve"> </v>
      </c>
      <c r="J45" s="37" t="str">
        <f>DilDersİçiVeri1!N33</f>
        <v xml:space="preserve"> </v>
      </c>
      <c r="K45" s="37" t="str">
        <f>DilDersİçiVeri1!O33</f>
        <v xml:space="preserve"> </v>
      </c>
      <c r="L45" s="37" t="str">
        <f>DilDersİçiVeri1!P33</f>
        <v xml:space="preserve"> </v>
      </c>
      <c r="M45" s="37" t="str">
        <f>DilDersİçiVeri1!Q33</f>
        <v xml:space="preserve"> </v>
      </c>
      <c r="N45" s="37" t="str">
        <f>DilDersİçiVeri1!R33</f>
        <v xml:space="preserve"> </v>
      </c>
      <c r="O45" s="37" t="str">
        <f>DilDersİçiVeri1!S33</f>
        <v xml:space="preserve"> </v>
      </c>
      <c r="P45" s="37" t="str">
        <f>DilDersİçiVeri1!T33</f>
        <v xml:space="preserve"> </v>
      </c>
      <c r="Q45" s="37" t="str">
        <f>DilDersİçiVeri1!U33</f>
        <v xml:space="preserve"> </v>
      </c>
      <c r="R45" s="37" t="str">
        <f>DilDersİçiVeri1!V33</f>
        <v xml:space="preserve"> </v>
      </c>
      <c r="S45" s="37" t="str">
        <f>DilDersİçiVeri1!W33</f>
        <v xml:space="preserve"> </v>
      </c>
      <c r="T45" s="37" t="str">
        <f>DilDersİçiVeri1!Y33</f>
        <v xml:space="preserve"> </v>
      </c>
      <c r="U45" s="37" t="str">
        <f>DilDersİçiVeri1!Z33</f>
        <v xml:space="preserve"> </v>
      </c>
      <c r="V45" s="37" t="str">
        <f>DilDersİçiVeri1!AA33</f>
        <v xml:space="preserve"> </v>
      </c>
      <c r="W45" s="37" t="str">
        <f>DilDersİçiVeri1!AB33</f>
        <v xml:space="preserve"> </v>
      </c>
      <c r="X45" s="37" t="str">
        <f>DilDersİçiVeri1!AC33</f>
        <v xml:space="preserve"> </v>
      </c>
      <c r="Y45" s="36">
        <f>YDKEokul!AB61</f>
        <v>0</v>
      </c>
      <c r="Z45" s="34"/>
      <c r="AA45" s="34"/>
      <c r="AB45" s="34"/>
      <c r="AC45" s="34"/>
      <c r="AD45" s="34"/>
      <c r="AE45" s="34"/>
      <c r="AF45" s="34"/>
      <c r="AG45" s="34"/>
      <c r="AH45" s="34"/>
      <c r="AI45" s="34"/>
      <c r="AJ45" s="34"/>
      <c r="AK45" s="34"/>
    </row>
    <row r="46" spans="1:37" s="38" customFormat="1" ht="12" customHeight="1" x14ac:dyDescent="0.3">
      <c r="A46" s="34"/>
      <c r="B46" s="39">
        <v>30</v>
      </c>
      <c r="C46" s="44">
        <f>YDKEokul!B63</f>
        <v>0</v>
      </c>
      <c r="D46" s="44">
        <f>YDKEokul!C63</f>
        <v>0</v>
      </c>
      <c r="E46" s="41" t="str">
        <f>DilDersİçiVeri1!H34</f>
        <v xml:space="preserve"> </v>
      </c>
      <c r="F46" s="41" t="str">
        <f>DilDersİçiVeri1!I34</f>
        <v xml:space="preserve"> </v>
      </c>
      <c r="G46" s="41" t="str">
        <f>DilDersİçiVeri1!J34</f>
        <v xml:space="preserve"> </v>
      </c>
      <c r="H46" s="41" t="str">
        <f>DilDersİçiVeri1!K34</f>
        <v xml:space="preserve"> </v>
      </c>
      <c r="I46" s="41" t="str">
        <f>DilDersİçiVeri1!L34</f>
        <v xml:space="preserve"> </v>
      </c>
      <c r="J46" s="41" t="str">
        <f>DilDersİçiVeri1!N34</f>
        <v xml:space="preserve"> </v>
      </c>
      <c r="K46" s="41" t="str">
        <f>DilDersİçiVeri1!O34</f>
        <v xml:space="preserve"> </v>
      </c>
      <c r="L46" s="41" t="str">
        <f>DilDersİçiVeri1!P34</f>
        <v xml:space="preserve"> </v>
      </c>
      <c r="M46" s="41" t="str">
        <f>DilDersİçiVeri1!Q34</f>
        <v xml:space="preserve"> </v>
      </c>
      <c r="N46" s="41" t="str">
        <f>DilDersİçiVeri1!R34</f>
        <v xml:space="preserve"> </v>
      </c>
      <c r="O46" s="41" t="str">
        <f>DilDersİçiVeri1!S34</f>
        <v xml:space="preserve"> </v>
      </c>
      <c r="P46" s="41" t="str">
        <f>DilDersİçiVeri1!T34</f>
        <v xml:space="preserve"> </v>
      </c>
      <c r="Q46" s="41" t="str">
        <f>DilDersİçiVeri1!U34</f>
        <v xml:space="preserve"> </v>
      </c>
      <c r="R46" s="41" t="str">
        <f>DilDersİçiVeri1!V34</f>
        <v xml:space="preserve"> </v>
      </c>
      <c r="S46" s="41" t="str">
        <f>DilDersİçiVeri1!W34</f>
        <v xml:space="preserve"> </v>
      </c>
      <c r="T46" s="41" t="str">
        <f>DilDersİçiVeri1!Y34</f>
        <v xml:space="preserve"> </v>
      </c>
      <c r="U46" s="41" t="str">
        <f>DilDersİçiVeri1!Z34</f>
        <v xml:space="preserve"> </v>
      </c>
      <c r="V46" s="41" t="str">
        <f>DilDersİçiVeri1!AA34</f>
        <v xml:space="preserve"> </v>
      </c>
      <c r="W46" s="41" t="str">
        <f>DilDersİçiVeri1!AB34</f>
        <v xml:space="preserve"> </v>
      </c>
      <c r="X46" s="41" t="str">
        <f>DilDersİçiVeri1!AC34</f>
        <v xml:space="preserve"> </v>
      </c>
      <c r="Y46" s="40">
        <f>YDKEokul!AB63</f>
        <v>0</v>
      </c>
      <c r="Z46" s="34"/>
      <c r="AA46" s="34"/>
      <c r="AB46" s="34"/>
      <c r="AC46" s="34"/>
      <c r="AD46" s="34"/>
      <c r="AE46" s="34"/>
      <c r="AF46" s="34"/>
      <c r="AG46" s="34"/>
      <c r="AH46" s="34"/>
      <c r="AI46" s="34"/>
      <c r="AJ46" s="34"/>
      <c r="AK46" s="34"/>
    </row>
    <row r="47" spans="1:37" s="38" customFormat="1" ht="12" customHeight="1" x14ac:dyDescent="0.3">
      <c r="A47" s="34"/>
      <c r="B47" s="35">
        <v>31</v>
      </c>
      <c r="C47" s="43">
        <f>YDKEokul!B65</f>
        <v>0</v>
      </c>
      <c r="D47" s="43">
        <f>YDKEokul!C65</f>
        <v>0</v>
      </c>
      <c r="E47" s="37" t="str">
        <f>DilDersİçiVeri1!H35</f>
        <v xml:space="preserve"> </v>
      </c>
      <c r="F47" s="37" t="str">
        <f>DilDersİçiVeri1!I35</f>
        <v xml:space="preserve"> </v>
      </c>
      <c r="G47" s="37" t="str">
        <f>DilDersİçiVeri1!J35</f>
        <v xml:space="preserve"> </v>
      </c>
      <c r="H47" s="37" t="str">
        <f>DilDersİçiVeri1!K35</f>
        <v xml:space="preserve"> </v>
      </c>
      <c r="I47" s="37" t="str">
        <f>DilDersİçiVeri1!L35</f>
        <v xml:space="preserve"> </v>
      </c>
      <c r="J47" s="37" t="str">
        <f>DilDersİçiVeri1!N35</f>
        <v xml:space="preserve"> </v>
      </c>
      <c r="K47" s="37" t="str">
        <f>DilDersİçiVeri1!O35</f>
        <v xml:space="preserve"> </v>
      </c>
      <c r="L47" s="37" t="str">
        <f>DilDersİçiVeri1!P35</f>
        <v xml:space="preserve"> </v>
      </c>
      <c r="M47" s="37" t="str">
        <f>DilDersİçiVeri1!Q35</f>
        <v xml:space="preserve"> </v>
      </c>
      <c r="N47" s="37" t="str">
        <f>DilDersİçiVeri1!R35</f>
        <v xml:space="preserve"> </v>
      </c>
      <c r="O47" s="37" t="str">
        <f>DilDersİçiVeri1!S35</f>
        <v xml:space="preserve"> </v>
      </c>
      <c r="P47" s="37" t="str">
        <f>DilDersİçiVeri1!T35</f>
        <v xml:space="preserve"> </v>
      </c>
      <c r="Q47" s="37" t="str">
        <f>DilDersİçiVeri1!U35</f>
        <v xml:space="preserve"> </v>
      </c>
      <c r="R47" s="37" t="str">
        <f>DilDersİçiVeri1!V35</f>
        <v xml:space="preserve"> </v>
      </c>
      <c r="S47" s="37" t="str">
        <f>DilDersİçiVeri1!W35</f>
        <v xml:space="preserve"> </v>
      </c>
      <c r="T47" s="37" t="str">
        <f>DilDersİçiVeri1!Y35</f>
        <v xml:space="preserve"> </v>
      </c>
      <c r="U47" s="37" t="str">
        <f>DilDersİçiVeri1!Z35</f>
        <v xml:space="preserve"> </v>
      </c>
      <c r="V47" s="37" t="str">
        <f>DilDersİçiVeri1!AA35</f>
        <v xml:space="preserve"> </v>
      </c>
      <c r="W47" s="37" t="str">
        <f>DilDersİçiVeri1!AB35</f>
        <v xml:space="preserve"> </v>
      </c>
      <c r="X47" s="37" t="str">
        <f>DilDersİçiVeri1!AC35</f>
        <v xml:space="preserve"> </v>
      </c>
      <c r="Y47" s="36">
        <f>YDKEokul!AB65</f>
        <v>0</v>
      </c>
      <c r="Z47" s="34"/>
      <c r="AA47" s="34"/>
      <c r="AB47" s="34"/>
      <c r="AC47" s="34"/>
      <c r="AD47" s="34"/>
      <c r="AE47" s="34"/>
      <c r="AF47" s="34"/>
      <c r="AG47" s="34"/>
      <c r="AH47" s="34"/>
      <c r="AI47" s="34"/>
      <c r="AJ47" s="34"/>
      <c r="AK47" s="34"/>
    </row>
    <row r="48" spans="1:37" s="38" customFormat="1" ht="12" customHeight="1" x14ac:dyDescent="0.3">
      <c r="A48" s="34"/>
      <c r="B48" s="39">
        <v>32</v>
      </c>
      <c r="C48" s="44">
        <f>YDKEokul!B67</f>
        <v>0</v>
      </c>
      <c r="D48" s="44">
        <f>YDKEokul!C67</f>
        <v>0</v>
      </c>
      <c r="E48" s="41" t="str">
        <f>DilDersİçiVeri1!H36</f>
        <v xml:space="preserve"> </v>
      </c>
      <c r="F48" s="41" t="str">
        <f>DilDersİçiVeri1!I36</f>
        <v xml:space="preserve"> </v>
      </c>
      <c r="G48" s="41" t="str">
        <f>DilDersİçiVeri1!J36</f>
        <v xml:space="preserve"> </v>
      </c>
      <c r="H48" s="41" t="str">
        <f>DilDersİçiVeri1!K36</f>
        <v xml:space="preserve"> </v>
      </c>
      <c r="I48" s="41" t="str">
        <f>DilDersİçiVeri1!L36</f>
        <v xml:space="preserve"> </v>
      </c>
      <c r="J48" s="41" t="str">
        <f>DilDersİçiVeri1!N36</f>
        <v xml:space="preserve"> </v>
      </c>
      <c r="K48" s="41" t="str">
        <f>DilDersİçiVeri1!O36</f>
        <v xml:space="preserve"> </v>
      </c>
      <c r="L48" s="41" t="str">
        <f>DilDersİçiVeri1!P36</f>
        <v xml:space="preserve"> </v>
      </c>
      <c r="M48" s="41" t="str">
        <f>DilDersİçiVeri1!Q36</f>
        <v xml:space="preserve"> </v>
      </c>
      <c r="N48" s="41" t="str">
        <f>DilDersİçiVeri1!R36</f>
        <v xml:space="preserve"> </v>
      </c>
      <c r="O48" s="41" t="str">
        <f>DilDersİçiVeri1!S36</f>
        <v xml:space="preserve"> </v>
      </c>
      <c r="P48" s="41" t="str">
        <f>DilDersİçiVeri1!T36</f>
        <v xml:space="preserve"> </v>
      </c>
      <c r="Q48" s="41" t="str">
        <f>DilDersİçiVeri1!U36</f>
        <v xml:space="preserve"> </v>
      </c>
      <c r="R48" s="41" t="str">
        <f>DilDersİçiVeri1!V36</f>
        <v xml:space="preserve"> </v>
      </c>
      <c r="S48" s="41" t="str">
        <f>DilDersİçiVeri1!W36</f>
        <v xml:space="preserve"> </v>
      </c>
      <c r="T48" s="41" t="str">
        <f>DilDersİçiVeri1!Y36</f>
        <v xml:space="preserve"> </v>
      </c>
      <c r="U48" s="41" t="str">
        <f>DilDersİçiVeri1!Z36</f>
        <v xml:space="preserve"> </v>
      </c>
      <c r="V48" s="41" t="str">
        <f>DilDersİçiVeri1!AA36</f>
        <v xml:space="preserve"> </v>
      </c>
      <c r="W48" s="41" t="str">
        <f>DilDersİçiVeri1!AB36</f>
        <v xml:space="preserve"> </v>
      </c>
      <c r="X48" s="41" t="str">
        <f>DilDersİçiVeri1!AC36</f>
        <v xml:space="preserve"> </v>
      </c>
      <c r="Y48" s="40">
        <f>YDKEokul!AB67</f>
        <v>0</v>
      </c>
      <c r="Z48" s="34"/>
      <c r="AA48" s="34"/>
      <c r="AB48" s="34"/>
      <c r="AC48" s="34"/>
      <c r="AD48" s="34"/>
      <c r="AE48" s="34"/>
      <c r="AF48" s="34"/>
      <c r="AG48" s="34"/>
      <c r="AH48" s="34"/>
      <c r="AI48" s="34"/>
      <c r="AJ48" s="34"/>
      <c r="AK48" s="34"/>
    </row>
    <row r="49" spans="1:37" s="38" customFormat="1" ht="12" customHeight="1" x14ac:dyDescent="0.3">
      <c r="A49" s="34"/>
      <c r="B49" s="35">
        <v>33</v>
      </c>
      <c r="C49" s="43">
        <f>YDKEokul!B69</f>
        <v>0</v>
      </c>
      <c r="D49" s="43">
        <f>YDKEokul!C69</f>
        <v>0</v>
      </c>
      <c r="E49" s="37" t="str">
        <f>DilDersİçiVeri1!H37</f>
        <v xml:space="preserve"> </v>
      </c>
      <c r="F49" s="37" t="str">
        <f>DilDersİçiVeri1!I37</f>
        <v xml:space="preserve"> </v>
      </c>
      <c r="G49" s="37" t="str">
        <f>DilDersİçiVeri1!J37</f>
        <v xml:space="preserve"> </v>
      </c>
      <c r="H49" s="37" t="str">
        <f>DilDersİçiVeri1!K37</f>
        <v xml:space="preserve"> </v>
      </c>
      <c r="I49" s="37" t="str">
        <f>DilDersİçiVeri1!L37</f>
        <v xml:space="preserve"> </v>
      </c>
      <c r="J49" s="37" t="str">
        <f>DilDersİçiVeri1!N37</f>
        <v xml:space="preserve"> </v>
      </c>
      <c r="K49" s="37" t="str">
        <f>DilDersİçiVeri1!O37</f>
        <v xml:space="preserve"> </v>
      </c>
      <c r="L49" s="37" t="str">
        <f>DilDersİçiVeri1!P37</f>
        <v xml:space="preserve"> </v>
      </c>
      <c r="M49" s="37" t="str">
        <f>DilDersİçiVeri1!Q37</f>
        <v xml:space="preserve"> </v>
      </c>
      <c r="N49" s="37" t="str">
        <f>DilDersİçiVeri1!R37</f>
        <v xml:space="preserve"> </v>
      </c>
      <c r="O49" s="37" t="str">
        <f>DilDersİçiVeri1!S37</f>
        <v xml:space="preserve"> </v>
      </c>
      <c r="P49" s="37" t="str">
        <f>DilDersİçiVeri1!T37</f>
        <v xml:space="preserve"> </v>
      </c>
      <c r="Q49" s="37" t="str">
        <f>DilDersİçiVeri1!U37</f>
        <v xml:space="preserve"> </v>
      </c>
      <c r="R49" s="37" t="str">
        <f>DilDersİçiVeri1!V37</f>
        <v xml:space="preserve"> </v>
      </c>
      <c r="S49" s="37" t="str">
        <f>DilDersİçiVeri1!W37</f>
        <v xml:space="preserve"> </v>
      </c>
      <c r="T49" s="37" t="str">
        <f>DilDersİçiVeri1!Y37</f>
        <v xml:space="preserve"> </v>
      </c>
      <c r="U49" s="37" t="str">
        <f>DilDersİçiVeri1!Z37</f>
        <v xml:space="preserve"> </v>
      </c>
      <c r="V49" s="37" t="str">
        <f>DilDersİçiVeri1!AA37</f>
        <v xml:space="preserve"> </v>
      </c>
      <c r="W49" s="37" t="str">
        <f>DilDersİçiVeri1!AB37</f>
        <v xml:space="preserve"> </v>
      </c>
      <c r="X49" s="37" t="str">
        <f>DilDersİçiVeri1!AC37</f>
        <v xml:space="preserve"> </v>
      </c>
      <c r="Y49" s="36">
        <f>YDKEokul!AB69</f>
        <v>0</v>
      </c>
      <c r="Z49" s="34"/>
      <c r="AA49" s="34"/>
      <c r="AB49" s="34"/>
      <c r="AC49" s="34"/>
      <c r="AD49" s="34"/>
      <c r="AE49" s="34"/>
      <c r="AF49" s="34"/>
      <c r="AG49" s="34"/>
      <c r="AH49" s="34"/>
      <c r="AI49" s="34"/>
      <c r="AJ49" s="34"/>
      <c r="AK49" s="34"/>
    </row>
    <row r="50" spans="1:37" s="38" customFormat="1" ht="12" customHeight="1" x14ac:dyDescent="0.3">
      <c r="A50" s="34"/>
      <c r="B50" s="39">
        <v>34</v>
      </c>
      <c r="C50" s="44">
        <f>YDKEokul!B71</f>
        <v>0</v>
      </c>
      <c r="D50" s="44">
        <f>YDKEokul!C71</f>
        <v>0</v>
      </c>
      <c r="E50" s="41" t="str">
        <f>DilDersİçiVeri1!H38</f>
        <v xml:space="preserve"> </v>
      </c>
      <c r="F50" s="41" t="str">
        <f>DilDersİçiVeri1!I38</f>
        <v xml:space="preserve"> </v>
      </c>
      <c r="G50" s="41" t="str">
        <f>DilDersİçiVeri1!J38</f>
        <v xml:space="preserve"> </v>
      </c>
      <c r="H50" s="41" t="str">
        <f>DilDersİçiVeri1!K38</f>
        <v xml:space="preserve"> </v>
      </c>
      <c r="I50" s="41" t="str">
        <f>DilDersİçiVeri1!L38</f>
        <v xml:space="preserve"> </v>
      </c>
      <c r="J50" s="41" t="str">
        <f>DilDersİçiVeri1!N38</f>
        <v xml:space="preserve"> </v>
      </c>
      <c r="K50" s="41" t="str">
        <f>DilDersİçiVeri1!O38</f>
        <v xml:space="preserve"> </v>
      </c>
      <c r="L50" s="41" t="str">
        <f>DilDersİçiVeri1!P38</f>
        <v xml:space="preserve"> </v>
      </c>
      <c r="M50" s="41" t="str">
        <f>DilDersİçiVeri1!Q38</f>
        <v xml:space="preserve"> </v>
      </c>
      <c r="N50" s="41" t="str">
        <f>DilDersİçiVeri1!R38</f>
        <v xml:space="preserve"> </v>
      </c>
      <c r="O50" s="41" t="str">
        <f>DilDersİçiVeri1!S38</f>
        <v xml:space="preserve"> </v>
      </c>
      <c r="P50" s="41" t="str">
        <f>DilDersİçiVeri1!T38</f>
        <v xml:space="preserve"> </v>
      </c>
      <c r="Q50" s="41" t="str">
        <f>DilDersİçiVeri1!U38</f>
        <v xml:space="preserve"> </v>
      </c>
      <c r="R50" s="41" t="str">
        <f>DilDersİçiVeri1!V38</f>
        <v xml:space="preserve"> </v>
      </c>
      <c r="S50" s="41" t="str">
        <f>DilDersİçiVeri1!W38</f>
        <v xml:space="preserve"> </v>
      </c>
      <c r="T50" s="41" t="str">
        <f>DilDersİçiVeri1!Y38</f>
        <v xml:space="preserve"> </v>
      </c>
      <c r="U50" s="41" t="str">
        <f>DilDersİçiVeri1!Z38</f>
        <v xml:space="preserve"> </v>
      </c>
      <c r="V50" s="41" t="str">
        <f>DilDersİçiVeri1!AA38</f>
        <v xml:space="preserve"> </v>
      </c>
      <c r="W50" s="41" t="str">
        <f>DilDersİçiVeri1!AB38</f>
        <v xml:space="preserve"> </v>
      </c>
      <c r="X50" s="41" t="str">
        <f>DilDersİçiVeri1!AC38</f>
        <v xml:space="preserve"> </v>
      </c>
      <c r="Y50" s="40">
        <f>YDKEokul!AB71</f>
        <v>0</v>
      </c>
      <c r="Z50" s="34"/>
      <c r="AA50" s="34"/>
      <c r="AB50" s="34"/>
      <c r="AC50" s="34"/>
      <c r="AD50" s="34"/>
      <c r="AE50" s="34"/>
      <c r="AF50" s="34"/>
      <c r="AG50" s="34"/>
      <c r="AH50" s="34"/>
      <c r="AI50" s="34"/>
      <c r="AJ50" s="34"/>
      <c r="AK50" s="34"/>
    </row>
    <row r="51" spans="1:37" s="38" customFormat="1" ht="12" customHeight="1" x14ac:dyDescent="0.3">
      <c r="A51" s="34"/>
      <c r="B51" s="35">
        <v>35</v>
      </c>
      <c r="C51" s="43">
        <f>YDKEokul!B73</f>
        <v>0</v>
      </c>
      <c r="D51" s="43">
        <f>YDKEokul!C73</f>
        <v>0</v>
      </c>
      <c r="E51" s="37" t="str">
        <f>DilDersİçiVeri1!H39</f>
        <v xml:space="preserve"> </v>
      </c>
      <c r="F51" s="37" t="str">
        <f>DilDersİçiVeri1!I39</f>
        <v xml:space="preserve"> </v>
      </c>
      <c r="G51" s="37" t="str">
        <f>DilDersİçiVeri1!J39</f>
        <v xml:space="preserve"> </v>
      </c>
      <c r="H51" s="37" t="str">
        <f>DilDersİçiVeri1!K39</f>
        <v xml:space="preserve"> </v>
      </c>
      <c r="I51" s="37" t="str">
        <f>DilDersİçiVeri1!L39</f>
        <v xml:space="preserve"> </v>
      </c>
      <c r="J51" s="37" t="str">
        <f>DilDersİçiVeri1!N39</f>
        <v xml:space="preserve"> </v>
      </c>
      <c r="K51" s="37" t="str">
        <f>DilDersİçiVeri1!O39</f>
        <v xml:space="preserve"> </v>
      </c>
      <c r="L51" s="37" t="str">
        <f>DilDersİçiVeri1!P39</f>
        <v xml:space="preserve"> </v>
      </c>
      <c r="M51" s="37" t="str">
        <f>DilDersİçiVeri1!Q39</f>
        <v xml:space="preserve"> </v>
      </c>
      <c r="N51" s="37" t="str">
        <f>DilDersİçiVeri1!R39</f>
        <v xml:space="preserve"> </v>
      </c>
      <c r="O51" s="37" t="str">
        <f>DilDersİçiVeri1!S39</f>
        <v xml:space="preserve"> </v>
      </c>
      <c r="P51" s="37" t="str">
        <f>DilDersİçiVeri1!T39</f>
        <v xml:space="preserve"> </v>
      </c>
      <c r="Q51" s="37" t="str">
        <f>DilDersİçiVeri1!U39</f>
        <v xml:space="preserve"> </v>
      </c>
      <c r="R51" s="37" t="str">
        <f>DilDersİçiVeri1!V39</f>
        <v xml:space="preserve"> </v>
      </c>
      <c r="S51" s="37" t="str">
        <f>DilDersİçiVeri1!W39</f>
        <v xml:space="preserve"> </v>
      </c>
      <c r="T51" s="37" t="str">
        <f>DilDersİçiVeri1!Y39</f>
        <v xml:space="preserve"> </v>
      </c>
      <c r="U51" s="37" t="str">
        <f>DilDersİçiVeri1!Z39</f>
        <v xml:space="preserve"> </v>
      </c>
      <c r="V51" s="37" t="str">
        <f>DilDersİçiVeri1!AA39</f>
        <v xml:space="preserve"> </v>
      </c>
      <c r="W51" s="37" t="str">
        <f>DilDersİçiVeri1!AB39</f>
        <v xml:space="preserve"> </v>
      </c>
      <c r="X51" s="37" t="str">
        <f>DilDersİçiVeri1!AC39</f>
        <v xml:space="preserve"> </v>
      </c>
      <c r="Y51" s="36">
        <f>YDKEokul!AB73</f>
        <v>0</v>
      </c>
      <c r="Z51" s="34"/>
      <c r="AA51" s="34"/>
      <c r="AB51" s="34"/>
      <c r="AC51" s="34"/>
      <c r="AD51" s="34"/>
      <c r="AE51" s="34"/>
      <c r="AF51" s="34"/>
      <c r="AG51" s="34"/>
      <c r="AH51" s="34"/>
      <c r="AI51" s="34"/>
      <c r="AJ51" s="34"/>
      <c r="AK51" s="34"/>
    </row>
    <row r="52" spans="1:37" s="38" customFormat="1" ht="12" customHeight="1" x14ac:dyDescent="0.3">
      <c r="A52" s="34"/>
      <c r="B52" s="39">
        <v>36</v>
      </c>
      <c r="C52" s="44">
        <f>YDKEokul!B75</f>
        <v>0</v>
      </c>
      <c r="D52" s="44">
        <f>YDKEokul!C75</f>
        <v>0</v>
      </c>
      <c r="E52" s="41" t="str">
        <f>DilDersİçiVeri1!H40</f>
        <v xml:space="preserve"> </v>
      </c>
      <c r="F52" s="41" t="str">
        <f>DilDersİçiVeri1!I40</f>
        <v xml:space="preserve"> </v>
      </c>
      <c r="G52" s="41" t="str">
        <f>DilDersİçiVeri1!J40</f>
        <v xml:space="preserve"> </v>
      </c>
      <c r="H52" s="41" t="str">
        <f>DilDersİçiVeri1!K40</f>
        <v xml:space="preserve"> </v>
      </c>
      <c r="I52" s="41" t="str">
        <f>DilDersİçiVeri1!L40</f>
        <v xml:space="preserve"> </v>
      </c>
      <c r="J52" s="41" t="str">
        <f>DilDersİçiVeri1!N40</f>
        <v xml:space="preserve"> </v>
      </c>
      <c r="K52" s="41" t="str">
        <f>DilDersİçiVeri1!O40</f>
        <v xml:space="preserve"> </v>
      </c>
      <c r="L52" s="41" t="str">
        <f>DilDersİçiVeri1!P40</f>
        <v xml:space="preserve"> </v>
      </c>
      <c r="M52" s="41" t="str">
        <f>DilDersİçiVeri1!Q40</f>
        <v xml:space="preserve"> </v>
      </c>
      <c r="N52" s="41" t="str">
        <f>DilDersİçiVeri1!R40</f>
        <v xml:space="preserve"> </v>
      </c>
      <c r="O52" s="41" t="str">
        <f>DilDersİçiVeri1!S40</f>
        <v xml:space="preserve"> </v>
      </c>
      <c r="P52" s="41" t="str">
        <f>DilDersİçiVeri1!T40</f>
        <v xml:space="preserve"> </v>
      </c>
      <c r="Q52" s="41" t="str">
        <f>DilDersİçiVeri1!U40</f>
        <v xml:space="preserve"> </v>
      </c>
      <c r="R52" s="41" t="str">
        <f>DilDersİçiVeri1!V40</f>
        <v xml:space="preserve"> </v>
      </c>
      <c r="S52" s="41" t="str">
        <f>DilDersİçiVeri1!W40</f>
        <v xml:space="preserve"> </v>
      </c>
      <c r="T52" s="41" t="str">
        <f>DilDersİçiVeri1!Y40</f>
        <v xml:space="preserve"> </v>
      </c>
      <c r="U52" s="41" t="str">
        <f>DilDersİçiVeri1!Z40</f>
        <v xml:space="preserve"> </v>
      </c>
      <c r="V52" s="41" t="str">
        <f>DilDersİçiVeri1!AA40</f>
        <v xml:space="preserve"> </v>
      </c>
      <c r="W52" s="41" t="str">
        <f>DilDersİçiVeri1!AB40</f>
        <v xml:space="preserve"> </v>
      </c>
      <c r="X52" s="41" t="str">
        <f>DilDersİçiVeri1!AC40</f>
        <v xml:space="preserve"> </v>
      </c>
      <c r="Y52" s="40">
        <f>YDKEokul!AB75</f>
        <v>0</v>
      </c>
      <c r="Z52" s="34"/>
      <c r="AA52" s="34"/>
      <c r="AB52" s="34"/>
      <c r="AC52" s="34"/>
      <c r="AD52" s="34"/>
      <c r="AE52" s="34"/>
      <c r="AF52" s="34"/>
      <c r="AG52" s="34"/>
      <c r="AH52" s="34"/>
      <c r="AI52" s="34"/>
      <c r="AJ52" s="34"/>
      <c r="AK52" s="34"/>
    </row>
    <row r="53" spans="1:37" s="38" customFormat="1" ht="12" customHeight="1" x14ac:dyDescent="0.3">
      <c r="A53" s="34"/>
      <c r="B53" s="35">
        <v>37</v>
      </c>
      <c r="C53" s="43">
        <f>YDKEokul!B77</f>
        <v>0</v>
      </c>
      <c r="D53" s="43">
        <f>YDKEokul!C77</f>
        <v>0</v>
      </c>
      <c r="E53" s="37" t="str">
        <f>DilDersİçiVeri1!H41</f>
        <v xml:space="preserve"> </v>
      </c>
      <c r="F53" s="37" t="str">
        <f>DilDersİçiVeri1!I41</f>
        <v xml:space="preserve"> </v>
      </c>
      <c r="G53" s="37" t="str">
        <f>DilDersİçiVeri1!J41</f>
        <v xml:space="preserve"> </v>
      </c>
      <c r="H53" s="37" t="str">
        <f>DilDersİçiVeri1!K41</f>
        <v xml:space="preserve"> </v>
      </c>
      <c r="I53" s="37" t="str">
        <f>DilDersİçiVeri1!L41</f>
        <v xml:space="preserve"> </v>
      </c>
      <c r="J53" s="37" t="str">
        <f>DilDersİçiVeri1!N41</f>
        <v xml:space="preserve"> </v>
      </c>
      <c r="K53" s="37" t="str">
        <f>DilDersİçiVeri1!O41</f>
        <v xml:space="preserve"> </v>
      </c>
      <c r="L53" s="37" t="str">
        <f>DilDersİçiVeri1!P41</f>
        <v xml:space="preserve"> </v>
      </c>
      <c r="M53" s="37" t="str">
        <f>DilDersİçiVeri1!Q41</f>
        <v xml:space="preserve"> </v>
      </c>
      <c r="N53" s="37" t="str">
        <f>DilDersİçiVeri1!R41</f>
        <v xml:space="preserve"> </v>
      </c>
      <c r="O53" s="37" t="str">
        <f>DilDersİçiVeri1!S41</f>
        <v xml:space="preserve"> </v>
      </c>
      <c r="P53" s="37" t="str">
        <f>DilDersİçiVeri1!T41</f>
        <v xml:space="preserve"> </v>
      </c>
      <c r="Q53" s="37" t="str">
        <f>DilDersİçiVeri1!U41</f>
        <v xml:space="preserve"> </v>
      </c>
      <c r="R53" s="37" t="str">
        <f>DilDersİçiVeri1!V41</f>
        <v xml:space="preserve"> </v>
      </c>
      <c r="S53" s="37" t="str">
        <f>DilDersİçiVeri1!W41</f>
        <v xml:space="preserve"> </v>
      </c>
      <c r="T53" s="37" t="str">
        <f>DilDersİçiVeri1!Y41</f>
        <v xml:space="preserve"> </v>
      </c>
      <c r="U53" s="37" t="str">
        <f>DilDersİçiVeri1!Z41</f>
        <v xml:space="preserve"> </v>
      </c>
      <c r="V53" s="37" t="str">
        <f>DilDersİçiVeri1!AA41</f>
        <v xml:space="preserve"> </v>
      </c>
      <c r="W53" s="37" t="str">
        <f>DilDersİçiVeri1!AB41</f>
        <v xml:space="preserve"> </v>
      </c>
      <c r="X53" s="37" t="str">
        <f>DilDersİçiVeri1!AC41</f>
        <v xml:space="preserve"> </v>
      </c>
      <c r="Y53" s="36">
        <f>YDKEokul!AB77</f>
        <v>0</v>
      </c>
      <c r="Z53" s="34"/>
      <c r="AA53" s="34"/>
      <c r="AB53" s="34"/>
      <c r="AC53" s="34"/>
      <c r="AD53" s="34"/>
      <c r="AE53" s="34"/>
      <c r="AF53" s="34"/>
      <c r="AG53" s="34"/>
      <c r="AH53" s="34"/>
      <c r="AI53" s="34"/>
      <c r="AJ53" s="34"/>
      <c r="AK53" s="34"/>
    </row>
    <row r="54" spans="1:37" s="38" customFormat="1" ht="12" customHeight="1" x14ac:dyDescent="0.3">
      <c r="A54" s="34"/>
      <c r="B54" s="39">
        <v>38</v>
      </c>
      <c r="C54" s="44">
        <f>YDKEokul!B79</f>
        <v>0</v>
      </c>
      <c r="D54" s="44">
        <f>YDKEokul!C79</f>
        <v>0</v>
      </c>
      <c r="E54" s="41" t="str">
        <f>DilDersİçiVeri1!H42</f>
        <v xml:space="preserve"> </v>
      </c>
      <c r="F54" s="41" t="str">
        <f>DilDersİçiVeri1!I42</f>
        <v xml:space="preserve"> </v>
      </c>
      <c r="G54" s="41" t="str">
        <f>DilDersİçiVeri1!J42</f>
        <v xml:space="preserve"> </v>
      </c>
      <c r="H54" s="41" t="str">
        <f>DilDersİçiVeri1!K42</f>
        <v xml:space="preserve"> </v>
      </c>
      <c r="I54" s="41" t="str">
        <f>DilDersİçiVeri1!L42</f>
        <v xml:space="preserve"> </v>
      </c>
      <c r="J54" s="41" t="str">
        <f>DilDersİçiVeri1!N42</f>
        <v xml:space="preserve"> </v>
      </c>
      <c r="K54" s="41" t="str">
        <f>DilDersİçiVeri1!O42</f>
        <v xml:space="preserve"> </v>
      </c>
      <c r="L54" s="41" t="str">
        <f>DilDersİçiVeri1!P42</f>
        <v xml:space="preserve"> </v>
      </c>
      <c r="M54" s="41" t="str">
        <f>DilDersİçiVeri1!Q42</f>
        <v xml:space="preserve"> </v>
      </c>
      <c r="N54" s="41" t="str">
        <f>DilDersİçiVeri1!R42</f>
        <v xml:space="preserve"> </v>
      </c>
      <c r="O54" s="41" t="str">
        <f>DilDersİçiVeri1!S42</f>
        <v xml:space="preserve"> </v>
      </c>
      <c r="P54" s="41" t="str">
        <f>DilDersİçiVeri1!T42</f>
        <v xml:space="preserve"> </v>
      </c>
      <c r="Q54" s="41" t="str">
        <f>DilDersİçiVeri1!U42</f>
        <v xml:space="preserve"> </v>
      </c>
      <c r="R54" s="41" t="str">
        <f>DilDersİçiVeri1!V42</f>
        <v xml:space="preserve"> </v>
      </c>
      <c r="S54" s="41" t="str">
        <f>DilDersİçiVeri1!W42</f>
        <v xml:space="preserve"> </v>
      </c>
      <c r="T54" s="41" t="str">
        <f>DilDersİçiVeri1!Y42</f>
        <v xml:space="preserve"> </v>
      </c>
      <c r="U54" s="41" t="str">
        <f>DilDersİçiVeri1!Z42</f>
        <v xml:space="preserve"> </v>
      </c>
      <c r="V54" s="41" t="str">
        <f>DilDersİçiVeri1!AA42</f>
        <v xml:space="preserve"> </v>
      </c>
      <c r="W54" s="41" t="str">
        <f>DilDersİçiVeri1!AB42</f>
        <v xml:space="preserve"> </v>
      </c>
      <c r="X54" s="41" t="str">
        <f>DilDersİçiVeri1!AC42</f>
        <v xml:space="preserve"> </v>
      </c>
      <c r="Y54" s="40">
        <f>YDKEokul!AB79</f>
        <v>0</v>
      </c>
      <c r="Z54" s="34"/>
      <c r="AA54" s="34"/>
      <c r="AB54" s="34"/>
      <c r="AC54" s="34"/>
      <c r="AD54" s="34"/>
      <c r="AE54" s="34"/>
      <c r="AF54" s="34"/>
      <c r="AG54" s="34"/>
      <c r="AH54" s="34"/>
      <c r="AI54" s="34"/>
      <c r="AJ54" s="34"/>
      <c r="AK54" s="34"/>
    </row>
    <row r="55" spans="1:37" s="38" customFormat="1" ht="12" customHeight="1" x14ac:dyDescent="0.3">
      <c r="A55" s="34"/>
      <c r="B55" s="35">
        <v>39</v>
      </c>
      <c r="C55" s="43">
        <f>YDKEokul!B81</f>
        <v>0</v>
      </c>
      <c r="D55" s="43">
        <f>YDKEokul!C81</f>
        <v>0</v>
      </c>
      <c r="E55" s="37" t="str">
        <f>DilDersİçiVeri1!H43</f>
        <v xml:space="preserve"> </v>
      </c>
      <c r="F55" s="37" t="str">
        <f>DilDersİçiVeri1!I43</f>
        <v xml:space="preserve"> </v>
      </c>
      <c r="G55" s="37" t="str">
        <f>DilDersİçiVeri1!J43</f>
        <v xml:space="preserve"> </v>
      </c>
      <c r="H55" s="37" t="str">
        <f>DilDersİçiVeri1!K43</f>
        <v xml:space="preserve"> </v>
      </c>
      <c r="I55" s="37" t="str">
        <f>DilDersİçiVeri1!L43</f>
        <v xml:space="preserve"> </v>
      </c>
      <c r="J55" s="37" t="str">
        <f>DilDersİçiVeri1!N43</f>
        <v xml:space="preserve"> </v>
      </c>
      <c r="K55" s="37" t="str">
        <f>DilDersİçiVeri1!O43</f>
        <v xml:space="preserve"> </v>
      </c>
      <c r="L55" s="37" t="str">
        <f>DilDersİçiVeri1!P43</f>
        <v xml:space="preserve"> </v>
      </c>
      <c r="M55" s="37" t="str">
        <f>DilDersİçiVeri1!Q43</f>
        <v xml:space="preserve"> </v>
      </c>
      <c r="N55" s="37" t="str">
        <f>DilDersİçiVeri1!R43</f>
        <v xml:space="preserve"> </v>
      </c>
      <c r="O55" s="37" t="str">
        <f>DilDersİçiVeri1!S43</f>
        <v xml:space="preserve"> </v>
      </c>
      <c r="P55" s="37" t="str">
        <f>DilDersİçiVeri1!T43</f>
        <v xml:space="preserve"> </v>
      </c>
      <c r="Q55" s="37" t="str">
        <f>DilDersİçiVeri1!U43</f>
        <v xml:space="preserve"> </v>
      </c>
      <c r="R55" s="37" t="str">
        <f>DilDersİçiVeri1!V43</f>
        <v xml:space="preserve"> </v>
      </c>
      <c r="S55" s="37" t="str">
        <f>DilDersİçiVeri1!W43</f>
        <v xml:space="preserve"> </v>
      </c>
      <c r="T55" s="37" t="str">
        <f>DilDersİçiVeri1!Y43</f>
        <v xml:space="preserve"> </v>
      </c>
      <c r="U55" s="37" t="str">
        <f>DilDersİçiVeri1!Z43</f>
        <v xml:space="preserve"> </v>
      </c>
      <c r="V55" s="37" t="str">
        <f>DilDersİçiVeri1!AA43</f>
        <v xml:space="preserve"> </v>
      </c>
      <c r="W55" s="37" t="str">
        <f>DilDersİçiVeri1!AB43</f>
        <v xml:space="preserve"> </v>
      </c>
      <c r="X55" s="37" t="str">
        <f>DilDersİçiVeri1!AC43</f>
        <v xml:space="preserve"> </v>
      </c>
      <c r="Y55" s="36">
        <f>YDKEokul!AB81</f>
        <v>0</v>
      </c>
      <c r="Z55" s="34"/>
      <c r="AA55" s="34"/>
      <c r="AB55" s="34"/>
      <c r="AC55" s="34"/>
      <c r="AD55" s="34"/>
      <c r="AE55" s="34"/>
      <c r="AF55" s="34"/>
      <c r="AG55" s="34"/>
      <c r="AH55" s="34"/>
      <c r="AI55" s="34"/>
      <c r="AJ55" s="34"/>
      <c r="AK55" s="34"/>
    </row>
    <row r="56" spans="1:37" s="38" customFormat="1" ht="12" customHeight="1" x14ac:dyDescent="0.3">
      <c r="A56" s="34"/>
      <c r="B56" s="39">
        <v>40</v>
      </c>
      <c r="C56" s="44">
        <f>YDKEokul!B83</f>
        <v>0</v>
      </c>
      <c r="D56" s="44">
        <f>YDKEokul!C83</f>
        <v>0</v>
      </c>
      <c r="E56" s="41" t="str">
        <f>DilDersİçiVeri1!H44</f>
        <v xml:space="preserve"> </v>
      </c>
      <c r="F56" s="41" t="str">
        <f>DilDersİçiVeri1!I44</f>
        <v xml:space="preserve"> </v>
      </c>
      <c r="G56" s="41" t="str">
        <f>DilDersİçiVeri1!J44</f>
        <v xml:space="preserve"> </v>
      </c>
      <c r="H56" s="41" t="str">
        <f>DilDersİçiVeri1!K44</f>
        <v xml:space="preserve"> </v>
      </c>
      <c r="I56" s="41" t="str">
        <f>DilDersİçiVeri1!L44</f>
        <v xml:space="preserve"> </v>
      </c>
      <c r="J56" s="41" t="str">
        <f>DilDersİçiVeri1!N44</f>
        <v xml:space="preserve"> </v>
      </c>
      <c r="K56" s="41" t="str">
        <f>DilDersİçiVeri1!O44</f>
        <v xml:space="preserve"> </v>
      </c>
      <c r="L56" s="41" t="str">
        <f>DilDersİçiVeri1!P44</f>
        <v xml:space="preserve"> </v>
      </c>
      <c r="M56" s="41" t="str">
        <f>DilDersİçiVeri1!Q44</f>
        <v xml:space="preserve"> </v>
      </c>
      <c r="N56" s="41" t="str">
        <f>DilDersİçiVeri1!R44</f>
        <v xml:space="preserve"> </v>
      </c>
      <c r="O56" s="41" t="str">
        <f>DilDersİçiVeri1!S44</f>
        <v xml:space="preserve"> </v>
      </c>
      <c r="P56" s="41" t="str">
        <f>DilDersİçiVeri1!T44</f>
        <v xml:space="preserve"> </v>
      </c>
      <c r="Q56" s="41" t="str">
        <f>DilDersİçiVeri1!U44</f>
        <v xml:space="preserve"> </v>
      </c>
      <c r="R56" s="41" t="str">
        <f>DilDersİçiVeri1!V44</f>
        <v xml:space="preserve"> </v>
      </c>
      <c r="S56" s="41" t="str">
        <f>DilDersİçiVeri1!W44</f>
        <v xml:space="preserve"> </v>
      </c>
      <c r="T56" s="41" t="str">
        <f>DilDersİçiVeri1!Y44</f>
        <v xml:space="preserve"> </v>
      </c>
      <c r="U56" s="41" t="str">
        <f>DilDersİçiVeri1!Z44</f>
        <v xml:space="preserve"> </v>
      </c>
      <c r="V56" s="41" t="str">
        <f>DilDersİçiVeri1!AA44</f>
        <v xml:space="preserve"> </v>
      </c>
      <c r="W56" s="41" t="str">
        <f>DilDersİçiVeri1!AB44</f>
        <v xml:space="preserve"> </v>
      </c>
      <c r="X56" s="41" t="str">
        <f>DilDersİçiVeri1!AC44</f>
        <v xml:space="preserve"> </v>
      </c>
      <c r="Y56" s="40">
        <f>YDKEokul!AB83</f>
        <v>0</v>
      </c>
      <c r="Z56" s="34"/>
      <c r="AA56" s="34"/>
      <c r="AB56" s="34"/>
      <c r="AC56" s="34"/>
      <c r="AD56" s="34"/>
      <c r="AE56" s="34"/>
      <c r="AF56" s="34"/>
      <c r="AG56" s="34"/>
      <c r="AH56" s="34"/>
      <c r="AI56" s="34"/>
      <c r="AJ56" s="34"/>
      <c r="AK56" s="34"/>
    </row>
    <row r="57" spans="1:37" s="38" customFormat="1" ht="12" customHeight="1" x14ac:dyDescent="0.3">
      <c r="A57" s="34"/>
      <c r="B57" s="35">
        <v>41</v>
      </c>
      <c r="C57" s="43">
        <f>YDKEokul!B85</f>
        <v>0</v>
      </c>
      <c r="D57" s="43">
        <f>YDKEokul!C85</f>
        <v>0</v>
      </c>
      <c r="E57" s="37" t="str">
        <f>DilDersİçiVeri1!H45</f>
        <v xml:space="preserve"> </v>
      </c>
      <c r="F57" s="37" t="str">
        <f>DilDersİçiVeri1!I45</f>
        <v xml:space="preserve"> </v>
      </c>
      <c r="G57" s="37" t="str">
        <f>DilDersİçiVeri1!J45</f>
        <v xml:space="preserve"> </v>
      </c>
      <c r="H57" s="37" t="str">
        <f>DilDersİçiVeri1!K45</f>
        <v xml:space="preserve"> </v>
      </c>
      <c r="I57" s="37" t="str">
        <f>DilDersİçiVeri1!L45</f>
        <v xml:space="preserve"> </v>
      </c>
      <c r="J57" s="37" t="str">
        <f>DilDersİçiVeri1!N45</f>
        <v xml:space="preserve"> </v>
      </c>
      <c r="K57" s="37" t="str">
        <f>DilDersİçiVeri1!O45</f>
        <v xml:space="preserve"> </v>
      </c>
      <c r="L57" s="37" t="str">
        <f>DilDersİçiVeri1!P45</f>
        <v xml:space="preserve"> </v>
      </c>
      <c r="M57" s="37" t="str">
        <f>DilDersİçiVeri1!Q45</f>
        <v xml:space="preserve"> </v>
      </c>
      <c r="N57" s="37" t="str">
        <f>DilDersİçiVeri1!R45</f>
        <v xml:space="preserve"> </v>
      </c>
      <c r="O57" s="37" t="str">
        <f>DilDersİçiVeri1!S45</f>
        <v xml:space="preserve"> </v>
      </c>
      <c r="P57" s="37" t="str">
        <f>DilDersİçiVeri1!T45</f>
        <v xml:space="preserve"> </v>
      </c>
      <c r="Q57" s="37" t="str">
        <f>DilDersİçiVeri1!U45</f>
        <v xml:space="preserve"> </v>
      </c>
      <c r="R57" s="37" t="str">
        <f>DilDersİçiVeri1!V45</f>
        <v xml:space="preserve"> </v>
      </c>
      <c r="S57" s="37" t="str">
        <f>DilDersİçiVeri1!W45</f>
        <v xml:space="preserve"> </v>
      </c>
      <c r="T57" s="37" t="str">
        <f>DilDersİçiVeri1!Y45</f>
        <v xml:space="preserve"> </v>
      </c>
      <c r="U57" s="37" t="str">
        <f>DilDersİçiVeri1!Z45</f>
        <v xml:space="preserve"> </v>
      </c>
      <c r="V57" s="37" t="str">
        <f>DilDersİçiVeri1!AA45</f>
        <v xml:space="preserve"> </v>
      </c>
      <c r="W57" s="37" t="str">
        <f>DilDersİçiVeri1!AB45</f>
        <v xml:space="preserve"> </v>
      </c>
      <c r="X57" s="37" t="str">
        <f>DilDersİçiVeri1!AC45</f>
        <v xml:space="preserve"> </v>
      </c>
      <c r="Y57" s="36">
        <f>YDKEokul!AB85</f>
        <v>0</v>
      </c>
      <c r="Z57" s="34"/>
      <c r="AA57" s="34"/>
      <c r="AB57" s="34"/>
      <c r="AC57" s="34"/>
      <c r="AD57" s="34"/>
      <c r="AE57" s="34"/>
      <c r="AF57" s="34"/>
      <c r="AG57" s="34"/>
      <c r="AH57" s="34"/>
      <c r="AI57" s="34"/>
      <c r="AJ57" s="34"/>
      <c r="AK57" s="34"/>
    </row>
    <row r="58" spans="1:37" s="38" customFormat="1" ht="12" customHeight="1" x14ac:dyDescent="0.3">
      <c r="A58" s="34"/>
      <c r="B58" s="39">
        <v>42</v>
      </c>
      <c r="C58" s="44">
        <f>YDKEokul!B87</f>
        <v>0</v>
      </c>
      <c r="D58" s="44">
        <f>YDKEokul!C87</f>
        <v>0</v>
      </c>
      <c r="E58" s="41" t="str">
        <f>DilDersİçiVeri1!H46</f>
        <v xml:space="preserve"> </v>
      </c>
      <c r="F58" s="41" t="str">
        <f>DilDersİçiVeri1!I46</f>
        <v xml:space="preserve"> </v>
      </c>
      <c r="G58" s="41" t="str">
        <f>DilDersİçiVeri1!J46</f>
        <v xml:space="preserve"> </v>
      </c>
      <c r="H58" s="41" t="str">
        <f>DilDersİçiVeri1!K46</f>
        <v xml:space="preserve"> </v>
      </c>
      <c r="I58" s="41" t="str">
        <f>DilDersİçiVeri1!L46</f>
        <v xml:space="preserve"> </v>
      </c>
      <c r="J58" s="41" t="str">
        <f>DilDersİçiVeri1!N46</f>
        <v xml:space="preserve"> </v>
      </c>
      <c r="K58" s="41" t="str">
        <f>DilDersİçiVeri1!O46</f>
        <v xml:space="preserve"> </v>
      </c>
      <c r="L58" s="41" t="str">
        <f>DilDersİçiVeri1!P46</f>
        <v xml:space="preserve"> </v>
      </c>
      <c r="M58" s="41" t="str">
        <f>DilDersİçiVeri1!Q46</f>
        <v xml:space="preserve"> </v>
      </c>
      <c r="N58" s="41" t="str">
        <f>DilDersİçiVeri1!R46</f>
        <v xml:space="preserve"> </v>
      </c>
      <c r="O58" s="41" t="str">
        <f>DilDersİçiVeri1!S46</f>
        <v xml:space="preserve"> </v>
      </c>
      <c r="P58" s="41" t="str">
        <f>DilDersİçiVeri1!T46</f>
        <v xml:space="preserve"> </v>
      </c>
      <c r="Q58" s="41" t="str">
        <f>DilDersİçiVeri1!U46</f>
        <v xml:space="preserve"> </v>
      </c>
      <c r="R58" s="41" t="str">
        <f>DilDersİçiVeri1!V46</f>
        <v xml:space="preserve"> </v>
      </c>
      <c r="S58" s="41" t="str">
        <f>DilDersİçiVeri1!W46</f>
        <v xml:space="preserve"> </v>
      </c>
      <c r="T58" s="41" t="str">
        <f>DilDersİçiVeri1!Y46</f>
        <v xml:space="preserve"> </v>
      </c>
      <c r="U58" s="41" t="str">
        <f>DilDersİçiVeri1!Z46</f>
        <v xml:space="preserve"> </v>
      </c>
      <c r="V58" s="41" t="str">
        <f>DilDersİçiVeri1!AA46</f>
        <v xml:space="preserve"> </v>
      </c>
      <c r="W58" s="41" t="str">
        <f>DilDersİçiVeri1!AB46</f>
        <v xml:space="preserve"> </v>
      </c>
      <c r="X58" s="41" t="str">
        <f>DilDersİçiVeri1!AC46</f>
        <v xml:space="preserve"> </v>
      </c>
      <c r="Y58" s="40">
        <f>YDKEokul!AB87</f>
        <v>0</v>
      </c>
      <c r="Z58" s="34"/>
      <c r="AA58" s="34"/>
      <c r="AB58" s="34"/>
      <c r="AC58" s="34"/>
      <c r="AD58" s="34"/>
      <c r="AE58" s="34"/>
      <c r="AF58" s="34"/>
      <c r="AG58" s="34"/>
      <c r="AH58" s="34"/>
      <c r="AI58" s="34"/>
      <c r="AJ58" s="34"/>
      <c r="AK58" s="34"/>
    </row>
    <row r="59" spans="1:37" s="38" customFormat="1" ht="12" customHeight="1" x14ac:dyDescent="0.3">
      <c r="A59" s="34"/>
      <c r="B59" s="35">
        <v>43</v>
      </c>
      <c r="C59" s="43">
        <f>YDKEokul!B89</f>
        <v>0</v>
      </c>
      <c r="D59" s="43">
        <f>YDKEokul!C89</f>
        <v>0</v>
      </c>
      <c r="E59" s="37" t="str">
        <f>DilDersİçiVeri1!H47</f>
        <v xml:space="preserve"> </v>
      </c>
      <c r="F59" s="37" t="str">
        <f>DilDersİçiVeri1!I47</f>
        <v xml:space="preserve"> </v>
      </c>
      <c r="G59" s="37" t="str">
        <f>DilDersİçiVeri1!J47</f>
        <v xml:space="preserve"> </v>
      </c>
      <c r="H59" s="37" t="str">
        <f>DilDersİçiVeri1!K47</f>
        <v xml:space="preserve"> </v>
      </c>
      <c r="I59" s="37" t="str">
        <f>DilDersİçiVeri1!L47</f>
        <v xml:space="preserve"> </v>
      </c>
      <c r="J59" s="37" t="str">
        <f>DilDersİçiVeri1!N47</f>
        <v xml:space="preserve"> </v>
      </c>
      <c r="K59" s="37" t="str">
        <f>DilDersİçiVeri1!O47</f>
        <v xml:space="preserve"> </v>
      </c>
      <c r="L59" s="37" t="str">
        <f>DilDersİçiVeri1!P47</f>
        <v xml:space="preserve"> </v>
      </c>
      <c r="M59" s="37" t="str">
        <f>DilDersİçiVeri1!Q47</f>
        <v xml:space="preserve"> </v>
      </c>
      <c r="N59" s="37" t="str">
        <f>DilDersİçiVeri1!R47</f>
        <v xml:space="preserve"> </v>
      </c>
      <c r="O59" s="37" t="str">
        <f>DilDersİçiVeri1!S47</f>
        <v xml:space="preserve"> </v>
      </c>
      <c r="P59" s="37" t="str">
        <f>DilDersİçiVeri1!T47</f>
        <v xml:space="preserve"> </v>
      </c>
      <c r="Q59" s="37" t="str">
        <f>DilDersİçiVeri1!U47</f>
        <v xml:space="preserve"> </v>
      </c>
      <c r="R59" s="37" t="str">
        <f>DilDersİçiVeri1!V47</f>
        <v xml:space="preserve"> </v>
      </c>
      <c r="S59" s="37" t="str">
        <f>DilDersİçiVeri1!W47</f>
        <v xml:space="preserve"> </v>
      </c>
      <c r="T59" s="37" t="str">
        <f>DilDersİçiVeri1!Y47</f>
        <v xml:space="preserve"> </v>
      </c>
      <c r="U59" s="37" t="str">
        <f>DilDersİçiVeri1!Z47</f>
        <v xml:space="preserve"> </v>
      </c>
      <c r="V59" s="37" t="str">
        <f>DilDersİçiVeri1!AA47</f>
        <v xml:space="preserve"> </v>
      </c>
      <c r="W59" s="37" t="str">
        <f>DilDersİçiVeri1!AB47</f>
        <v xml:space="preserve"> </v>
      </c>
      <c r="X59" s="37" t="str">
        <f>DilDersİçiVeri1!AC47</f>
        <v xml:space="preserve"> </v>
      </c>
      <c r="Y59" s="36">
        <f>YDKEokul!AB89</f>
        <v>0</v>
      </c>
      <c r="Z59" s="34"/>
      <c r="AA59" s="34"/>
      <c r="AB59" s="34"/>
      <c r="AC59" s="34"/>
      <c r="AD59" s="34"/>
      <c r="AE59" s="34"/>
      <c r="AF59" s="34"/>
      <c r="AG59" s="34"/>
      <c r="AH59" s="34"/>
      <c r="AI59" s="34"/>
      <c r="AJ59" s="34"/>
      <c r="AK59" s="34"/>
    </row>
    <row r="60" spans="1:37" s="38" customFormat="1" ht="12" customHeight="1" x14ac:dyDescent="0.3">
      <c r="A60" s="34"/>
      <c r="B60" s="39">
        <v>44</v>
      </c>
      <c r="C60" s="44">
        <f>YDKEokul!B91</f>
        <v>0</v>
      </c>
      <c r="D60" s="44">
        <f>YDKEokul!C91</f>
        <v>0</v>
      </c>
      <c r="E60" s="41" t="str">
        <f>DilDersİçiVeri1!H48</f>
        <v xml:space="preserve"> </v>
      </c>
      <c r="F60" s="41" t="str">
        <f>DilDersİçiVeri1!I48</f>
        <v xml:space="preserve"> </v>
      </c>
      <c r="G60" s="41" t="str">
        <f>DilDersİçiVeri1!J48</f>
        <v xml:space="preserve"> </v>
      </c>
      <c r="H60" s="41" t="str">
        <f>DilDersİçiVeri1!K48</f>
        <v xml:space="preserve"> </v>
      </c>
      <c r="I60" s="41" t="str">
        <f>DilDersİçiVeri1!L48</f>
        <v xml:space="preserve"> </v>
      </c>
      <c r="J60" s="41" t="str">
        <f>DilDersİçiVeri1!N48</f>
        <v xml:space="preserve"> </v>
      </c>
      <c r="K60" s="41" t="str">
        <f>DilDersİçiVeri1!O48</f>
        <v xml:space="preserve"> </v>
      </c>
      <c r="L60" s="41" t="str">
        <f>DilDersİçiVeri1!P48</f>
        <v xml:space="preserve"> </v>
      </c>
      <c r="M60" s="41" t="str">
        <f>DilDersİçiVeri1!Q48</f>
        <v xml:space="preserve"> </v>
      </c>
      <c r="N60" s="41" t="str">
        <f>DilDersİçiVeri1!R48</f>
        <v xml:space="preserve"> </v>
      </c>
      <c r="O60" s="41" t="str">
        <f>DilDersİçiVeri1!S48</f>
        <v xml:space="preserve"> </v>
      </c>
      <c r="P60" s="41" t="str">
        <f>DilDersİçiVeri1!T48</f>
        <v xml:space="preserve"> </v>
      </c>
      <c r="Q60" s="41" t="str">
        <f>DilDersİçiVeri1!U48</f>
        <v xml:space="preserve"> </v>
      </c>
      <c r="R60" s="41" t="str">
        <f>DilDersİçiVeri1!V48</f>
        <v xml:space="preserve"> </v>
      </c>
      <c r="S60" s="41" t="str">
        <f>DilDersİçiVeri1!W48</f>
        <v xml:space="preserve"> </v>
      </c>
      <c r="T60" s="41" t="str">
        <f>DilDersİçiVeri1!Y48</f>
        <v xml:space="preserve"> </v>
      </c>
      <c r="U60" s="41" t="str">
        <f>DilDersİçiVeri1!Z48</f>
        <v xml:space="preserve"> </v>
      </c>
      <c r="V60" s="41" t="str">
        <f>DilDersİçiVeri1!AA48</f>
        <v xml:space="preserve"> </v>
      </c>
      <c r="W60" s="41" t="str">
        <f>DilDersİçiVeri1!AB48</f>
        <v xml:space="preserve"> </v>
      </c>
      <c r="X60" s="41" t="str">
        <f>DilDersİçiVeri1!AC48</f>
        <v xml:space="preserve"> </v>
      </c>
      <c r="Y60" s="40">
        <f>YDKEokul!AB91</f>
        <v>0</v>
      </c>
      <c r="Z60" s="34"/>
      <c r="AA60" s="34"/>
      <c r="AB60" s="34"/>
      <c r="AC60" s="34"/>
      <c r="AD60" s="34"/>
      <c r="AE60" s="34"/>
      <c r="AF60" s="34"/>
      <c r="AG60" s="34"/>
      <c r="AH60" s="34"/>
      <c r="AI60" s="34"/>
      <c r="AJ60" s="34"/>
      <c r="AK60" s="34"/>
    </row>
    <row r="61" spans="1:37" s="38" customFormat="1" ht="12" customHeight="1" x14ac:dyDescent="0.3">
      <c r="A61" s="34"/>
      <c r="B61" s="35">
        <v>45</v>
      </c>
      <c r="C61" s="43">
        <f>YDKEokul!B93</f>
        <v>0</v>
      </c>
      <c r="D61" s="43">
        <f>YDKEokul!C93</f>
        <v>0</v>
      </c>
      <c r="E61" s="37" t="str">
        <f>DilDersİçiVeri1!H49</f>
        <v xml:space="preserve"> </v>
      </c>
      <c r="F61" s="37" t="str">
        <f>DilDersİçiVeri1!I49</f>
        <v xml:space="preserve"> </v>
      </c>
      <c r="G61" s="37" t="str">
        <f>DilDersİçiVeri1!J49</f>
        <v xml:space="preserve"> </v>
      </c>
      <c r="H61" s="37" t="str">
        <f>DilDersİçiVeri1!K49</f>
        <v xml:space="preserve"> </v>
      </c>
      <c r="I61" s="37" t="str">
        <f>DilDersİçiVeri1!L49</f>
        <v xml:space="preserve"> </v>
      </c>
      <c r="J61" s="37" t="str">
        <f>DilDersİçiVeri1!N49</f>
        <v xml:space="preserve"> </v>
      </c>
      <c r="K61" s="37" t="str">
        <f>DilDersİçiVeri1!O49</f>
        <v xml:space="preserve"> </v>
      </c>
      <c r="L61" s="37" t="str">
        <f>DilDersİçiVeri1!P49</f>
        <v xml:space="preserve"> </v>
      </c>
      <c r="M61" s="37" t="str">
        <f>DilDersİçiVeri1!Q49</f>
        <v xml:space="preserve"> </v>
      </c>
      <c r="N61" s="37" t="str">
        <f>DilDersİçiVeri1!R49</f>
        <v xml:space="preserve"> </v>
      </c>
      <c r="O61" s="37" t="str">
        <f>DilDersİçiVeri1!S49</f>
        <v xml:space="preserve"> </v>
      </c>
      <c r="P61" s="37" t="str">
        <f>DilDersİçiVeri1!T49</f>
        <v xml:space="preserve"> </v>
      </c>
      <c r="Q61" s="37" t="str">
        <f>DilDersİçiVeri1!U49</f>
        <v xml:space="preserve"> </v>
      </c>
      <c r="R61" s="37" t="str">
        <f>DilDersİçiVeri1!V49</f>
        <v xml:space="preserve"> </v>
      </c>
      <c r="S61" s="37" t="str">
        <f>DilDersİçiVeri1!W49</f>
        <v xml:space="preserve"> </v>
      </c>
      <c r="T61" s="37" t="str">
        <f>DilDersİçiVeri1!Y49</f>
        <v xml:space="preserve"> </v>
      </c>
      <c r="U61" s="37" t="str">
        <f>DilDersİçiVeri1!Z49</f>
        <v xml:space="preserve"> </v>
      </c>
      <c r="V61" s="37" t="str">
        <f>DilDersİçiVeri1!AA49</f>
        <v xml:space="preserve"> </v>
      </c>
      <c r="W61" s="37" t="str">
        <f>DilDersİçiVeri1!AB49</f>
        <v xml:space="preserve"> </v>
      </c>
      <c r="X61" s="37" t="str">
        <f>DilDersİçiVeri1!AC49</f>
        <v xml:space="preserve"> </v>
      </c>
      <c r="Y61" s="36">
        <f>YDKEokul!AB93</f>
        <v>0</v>
      </c>
      <c r="Z61" s="34"/>
      <c r="AA61" s="34"/>
      <c r="AB61" s="34"/>
      <c r="AC61" s="34"/>
      <c r="AD61" s="34"/>
      <c r="AE61" s="34"/>
      <c r="AF61" s="34"/>
      <c r="AG61" s="34"/>
      <c r="AH61" s="34"/>
      <c r="AI61" s="34"/>
      <c r="AJ61" s="34"/>
      <c r="AK61" s="34"/>
    </row>
    <row r="62" spans="1:37" s="38" customFormat="1" ht="12" customHeight="1" x14ac:dyDescent="0.3">
      <c r="A62" s="34"/>
      <c r="B62" s="39">
        <v>46</v>
      </c>
      <c r="C62" s="44">
        <f>YDKEokul!B95</f>
        <v>0</v>
      </c>
      <c r="D62" s="44">
        <f>YDKEokul!C95</f>
        <v>0</v>
      </c>
      <c r="E62" s="41" t="str">
        <f>DilDersİçiVeri1!H50</f>
        <v xml:space="preserve"> </v>
      </c>
      <c r="F62" s="41" t="str">
        <f>DilDersİçiVeri1!I50</f>
        <v xml:space="preserve"> </v>
      </c>
      <c r="G62" s="41" t="str">
        <f>DilDersİçiVeri1!J50</f>
        <v xml:space="preserve"> </v>
      </c>
      <c r="H62" s="41" t="str">
        <f>DilDersİçiVeri1!K50</f>
        <v xml:space="preserve"> </v>
      </c>
      <c r="I62" s="41" t="str">
        <f>DilDersİçiVeri1!L50</f>
        <v xml:space="preserve"> </v>
      </c>
      <c r="J62" s="41" t="str">
        <f>DilDersİçiVeri1!N50</f>
        <v xml:space="preserve"> </v>
      </c>
      <c r="K62" s="41" t="str">
        <f>DilDersİçiVeri1!O50</f>
        <v xml:space="preserve"> </v>
      </c>
      <c r="L62" s="41" t="str">
        <f>DilDersİçiVeri1!P50</f>
        <v xml:space="preserve"> </v>
      </c>
      <c r="M62" s="41" t="str">
        <f>DilDersİçiVeri1!Q50</f>
        <v xml:space="preserve"> </v>
      </c>
      <c r="N62" s="41" t="str">
        <f>DilDersİçiVeri1!R50</f>
        <v xml:space="preserve"> </v>
      </c>
      <c r="O62" s="41" t="str">
        <f>DilDersİçiVeri1!S50</f>
        <v xml:space="preserve"> </v>
      </c>
      <c r="P62" s="41" t="str">
        <f>DilDersİçiVeri1!T50</f>
        <v xml:space="preserve"> </v>
      </c>
      <c r="Q62" s="41" t="str">
        <f>DilDersİçiVeri1!U50</f>
        <v xml:space="preserve"> </v>
      </c>
      <c r="R62" s="41" t="str">
        <f>DilDersİçiVeri1!V50</f>
        <v xml:space="preserve"> </v>
      </c>
      <c r="S62" s="41" t="str">
        <f>DilDersİçiVeri1!W50</f>
        <v xml:space="preserve"> </v>
      </c>
      <c r="T62" s="41" t="str">
        <f>DilDersİçiVeri1!Y50</f>
        <v xml:space="preserve"> </v>
      </c>
      <c r="U62" s="41" t="str">
        <f>DilDersİçiVeri1!Z50</f>
        <v xml:space="preserve"> </v>
      </c>
      <c r="V62" s="41" t="str">
        <f>DilDersİçiVeri1!AA50</f>
        <v xml:space="preserve"> </v>
      </c>
      <c r="W62" s="41" t="str">
        <f>DilDersİçiVeri1!AB50</f>
        <v xml:space="preserve"> </v>
      </c>
      <c r="X62" s="41" t="str">
        <f>DilDersİçiVeri1!AC50</f>
        <v xml:space="preserve"> </v>
      </c>
      <c r="Y62" s="40">
        <f>YDKEokul!AB95</f>
        <v>0</v>
      </c>
      <c r="Z62" s="34"/>
      <c r="AA62" s="34"/>
      <c r="AB62" s="34"/>
      <c r="AC62" s="34"/>
      <c r="AD62" s="34"/>
      <c r="AE62" s="34"/>
      <c r="AF62" s="34"/>
      <c r="AG62" s="34"/>
      <c r="AH62" s="34"/>
      <c r="AI62" s="34"/>
      <c r="AJ62" s="34"/>
      <c r="AK62" s="34"/>
    </row>
    <row r="63" spans="1:37" s="38" customFormat="1" ht="12" customHeight="1" x14ac:dyDescent="0.3">
      <c r="A63" s="34"/>
      <c r="B63" s="35">
        <v>47</v>
      </c>
      <c r="C63" s="43">
        <f>YDKEokul!B97</f>
        <v>0</v>
      </c>
      <c r="D63" s="43">
        <f>YDKEokul!C97</f>
        <v>0</v>
      </c>
      <c r="E63" s="37" t="str">
        <f>DilDersİçiVeri1!H51</f>
        <v xml:space="preserve"> </v>
      </c>
      <c r="F63" s="37" t="str">
        <f>DilDersİçiVeri1!I51</f>
        <v xml:space="preserve"> </v>
      </c>
      <c r="G63" s="37" t="str">
        <f>DilDersİçiVeri1!J51</f>
        <v xml:space="preserve"> </v>
      </c>
      <c r="H63" s="37" t="str">
        <f>DilDersİçiVeri1!K51</f>
        <v xml:space="preserve"> </v>
      </c>
      <c r="I63" s="37" t="str">
        <f>DilDersİçiVeri1!L51</f>
        <v xml:space="preserve"> </v>
      </c>
      <c r="J63" s="37" t="str">
        <f>DilDersİçiVeri1!N51</f>
        <v xml:space="preserve"> </v>
      </c>
      <c r="K63" s="37" t="str">
        <f>DilDersİçiVeri1!O51</f>
        <v xml:space="preserve"> </v>
      </c>
      <c r="L63" s="37" t="str">
        <f>DilDersİçiVeri1!P51</f>
        <v xml:space="preserve"> </v>
      </c>
      <c r="M63" s="37" t="str">
        <f>DilDersİçiVeri1!Q51</f>
        <v xml:space="preserve"> </v>
      </c>
      <c r="N63" s="37" t="str">
        <f>DilDersİçiVeri1!R51</f>
        <v xml:space="preserve"> </v>
      </c>
      <c r="O63" s="37" t="str">
        <f>DilDersİçiVeri1!S51</f>
        <v xml:space="preserve"> </v>
      </c>
      <c r="P63" s="37" t="str">
        <f>DilDersİçiVeri1!T51</f>
        <v xml:space="preserve"> </v>
      </c>
      <c r="Q63" s="37" t="str">
        <f>DilDersİçiVeri1!U51</f>
        <v xml:space="preserve"> </v>
      </c>
      <c r="R63" s="37" t="str">
        <f>DilDersİçiVeri1!V51</f>
        <v xml:space="preserve"> </v>
      </c>
      <c r="S63" s="37" t="str">
        <f>DilDersİçiVeri1!W51</f>
        <v xml:space="preserve"> </v>
      </c>
      <c r="T63" s="37" t="str">
        <f>DilDersİçiVeri1!Y51</f>
        <v xml:space="preserve"> </v>
      </c>
      <c r="U63" s="37" t="str">
        <f>DilDersİçiVeri1!Z51</f>
        <v xml:space="preserve"> </v>
      </c>
      <c r="V63" s="37" t="str">
        <f>DilDersİçiVeri1!AA51</f>
        <v xml:space="preserve"> </v>
      </c>
      <c r="W63" s="37" t="str">
        <f>DilDersİçiVeri1!AB51</f>
        <v xml:space="preserve"> </v>
      </c>
      <c r="X63" s="37" t="str">
        <f>DilDersİçiVeri1!AC51</f>
        <v xml:space="preserve"> </v>
      </c>
      <c r="Y63" s="36">
        <f>YDKEokul!AB97</f>
        <v>0</v>
      </c>
      <c r="Z63" s="34"/>
      <c r="AA63" s="34"/>
      <c r="AB63" s="34"/>
      <c r="AC63" s="34"/>
      <c r="AD63" s="34"/>
      <c r="AE63" s="34"/>
      <c r="AF63" s="34"/>
      <c r="AG63" s="34"/>
      <c r="AH63" s="34"/>
      <c r="AI63" s="34"/>
      <c r="AJ63" s="34"/>
      <c r="AK63" s="34"/>
    </row>
    <row r="64" spans="1:37" s="38" customFormat="1" ht="12" customHeight="1" x14ac:dyDescent="0.3">
      <c r="A64" s="34"/>
      <c r="B64" s="39">
        <v>48</v>
      </c>
      <c r="C64" s="44">
        <f>YDKEokul!B99</f>
        <v>0</v>
      </c>
      <c r="D64" s="44">
        <f>YDKEokul!C99</f>
        <v>0</v>
      </c>
      <c r="E64" s="41" t="str">
        <f>DilDersİçiVeri1!H52</f>
        <v xml:space="preserve"> </v>
      </c>
      <c r="F64" s="41" t="str">
        <f>DilDersİçiVeri1!I52</f>
        <v xml:space="preserve"> </v>
      </c>
      <c r="G64" s="41" t="str">
        <f>DilDersİçiVeri1!J52</f>
        <v xml:space="preserve"> </v>
      </c>
      <c r="H64" s="41" t="str">
        <f>DilDersİçiVeri1!K52</f>
        <v xml:space="preserve"> </v>
      </c>
      <c r="I64" s="41" t="str">
        <f>DilDersİçiVeri1!L52</f>
        <v xml:space="preserve"> </v>
      </c>
      <c r="J64" s="41" t="str">
        <f>DilDersİçiVeri1!N52</f>
        <v xml:space="preserve"> </v>
      </c>
      <c r="K64" s="41" t="str">
        <f>DilDersİçiVeri1!O52</f>
        <v xml:space="preserve"> </v>
      </c>
      <c r="L64" s="41" t="str">
        <f>DilDersİçiVeri1!P52</f>
        <v xml:space="preserve"> </v>
      </c>
      <c r="M64" s="41" t="str">
        <f>DilDersİçiVeri1!Q52</f>
        <v xml:space="preserve"> </v>
      </c>
      <c r="N64" s="41" t="str">
        <f>DilDersİçiVeri1!R52</f>
        <v xml:space="preserve"> </v>
      </c>
      <c r="O64" s="41" t="str">
        <f>DilDersİçiVeri1!S52</f>
        <v xml:space="preserve"> </v>
      </c>
      <c r="P64" s="41" t="str">
        <f>DilDersİçiVeri1!T52</f>
        <v xml:space="preserve"> </v>
      </c>
      <c r="Q64" s="41" t="str">
        <f>DilDersİçiVeri1!U52</f>
        <v xml:space="preserve"> </v>
      </c>
      <c r="R64" s="41" t="str">
        <f>DilDersİçiVeri1!V52</f>
        <v xml:space="preserve"> </v>
      </c>
      <c r="S64" s="41" t="str">
        <f>DilDersİçiVeri1!W52</f>
        <v xml:space="preserve"> </v>
      </c>
      <c r="T64" s="41" t="str">
        <f>DilDersİçiVeri1!Y52</f>
        <v xml:space="preserve"> </v>
      </c>
      <c r="U64" s="41" t="str">
        <f>DilDersİçiVeri1!Z52</f>
        <v xml:space="preserve"> </v>
      </c>
      <c r="V64" s="41" t="str">
        <f>DilDersİçiVeri1!AA52</f>
        <v xml:space="preserve"> </v>
      </c>
      <c r="W64" s="41" t="str">
        <f>DilDersİçiVeri1!AB52</f>
        <v xml:space="preserve"> </v>
      </c>
      <c r="X64" s="41" t="str">
        <f>DilDersİçiVeri1!AC52</f>
        <v xml:space="preserve"> </v>
      </c>
      <c r="Y64" s="40">
        <f>YDKEokul!AB99</f>
        <v>0</v>
      </c>
      <c r="Z64" s="34"/>
      <c r="AA64" s="34"/>
      <c r="AB64" s="34"/>
      <c r="AC64" s="34"/>
      <c r="AD64" s="34"/>
      <c r="AE64" s="34"/>
      <c r="AF64" s="34"/>
      <c r="AG64" s="34"/>
      <c r="AH64" s="34"/>
      <c r="AI64" s="34"/>
      <c r="AJ64" s="34"/>
      <c r="AK64" s="34"/>
    </row>
    <row r="65" spans="1:37" s="38" customFormat="1" ht="12" customHeight="1" x14ac:dyDescent="0.3">
      <c r="A65" s="34"/>
      <c r="B65" s="35">
        <v>49</v>
      </c>
      <c r="C65" s="43">
        <f>YDKEokul!B101</f>
        <v>0</v>
      </c>
      <c r="D65" s="43">
        <f>YDKEokul!C101</f>
        <v>0</v>
      </c>
      <c r="E65" s="37" t="str">
        <f>DilDersİçiVeri1!H53</f>
        <v xml:space="preserve"> </v>
      </c>
      <c r="F65" s="37" t="str">
        <f>DilDersİçiVeri1!I53</f>
        <v xml:space="preserve"> </v>
      </c>
      <c r="G65" s="37" t="str">
        <f>DilDersİçiVeri1!J53</f>
        <v xml:space="preserve"> </v>
      </c>
      <c r="H65" s="37" t="str">
        <f>DilDersİçiVeri1!K53</f>
        <v xml:space="preserve"> </v>
      </c>
      <c r="I65" s="37" t="str">
        <f>DilDersİçiVeri1!L53</f>
        <v xml:space="preserve"> </v>
      </c>
      <c r="J65" s="37" t="str">
        <f>DilDersİçiVeri1!N53</f>
        <v xml:space="preserve"> </v>
      </c>
      <c r="K65" s="37" t="str">
        <f>DilDersİçiVeri1!O53</f>
        <v xml:space="preserve"> </v>
      </c>
      <c r="L65" s="37" t="str">
        <f>DilDersİçiVeri1!P53</f>
        <v xml:space="preserve"> </v>
      </c>
      <c r="M65" s="37" t="str">
        <f>DilDersİçiVeri1!Q53</f>
        <v xml:space="preserve"> </v>
      </c>
      <c r="N65" s="37" t="str">
        <f>DilDersİçiVeri1!R53</f>
        <v xml:space="preserve"> </v>
      </c>
      <c r="O65" s="37" t="str">
        <f>DilDersİçiVeri1!S53</f>
        <v xml:space="preserve"> </v>
      </c>
      <c r="P65" s="37" t="str">
        <f>DilDersİçiVeri1!T53</f>
        <v xml:space="preserve"> </v>
      </c>
      <c r="Q65" s="37" t="str">
        <f>DilDersİçiVeri1!U53</f>
        <v xml:space="preserve"> </v>
      </c>
      <c r="R65" s="37" t="str">
        <f>DilDersİçiVeri1!V53</f>
        <v xml:space="preserve"> </v>
      </c>
      <c r="S65" s="37" t="str">
        <f>DilDersİçiVeri1!W53</f>
        <v xml:space="preserve"> </v>
      </c>
      <c r="T65" s="37" t="str">
        <f>DilDersİçiVeri1!Y53</f>
        <v xml:space="preserve"> </v>
      </c>
      <c r="U65" s="37" t="str">
        <f>DilDersİçiVeri1!Z53</f>
        <v xml:space="preserve"> </v>
      </c>
      <c r="V65" s="37" t="str">
        <f>DilDersİçiVeri1!AA53</f>
        <v xml:space="preserve"> </v>
      </c>
      <c r="W65" s="37" t="str">
        <f>DilDersİçiVeri1!AB53</f>
        <v xml:space="preserve"> </v>
      </c>
      <c r="X65" s="37" t="str">
        <f>DilDersİçiVeri1!AC53</f>
        <v xml:space="preserve"> </v>
      </c>
      <c r="Y65" s="36">
        <f>YDKEokul!AB101</f>
        <v>0</v>
      </c>
      <c r="Z65" s="34"/>
      <c r="AA65" s="34"/>
      <c r="AB65" s="34"/>
      <c r="AC65" s="34"/>
      <c r="AD65" s="34"/>
      <c r="AE65" s="34"/>
      <c r="AF65" s="34"/>
      <c r="AG65" s="34"/>
      <c r="AH65" s="34"/>
      <c r="AI65" s="34"/>
      <c r="AJ65" s="34"/>
      <c r="AK65" s="34"/>
    </row>
    <row r="66" spans="1:37" s="38" customFormat="1" ht="12" customHeight="1" x14ac:dyDescent="0.3">
      <c r="A66" s="34"/>
      <c r="B66" s="39">
        <v>50</v>
      </c>
      <c r="C66" s="44">
        <f>YDKEokul!B103</f>
        <v>0</v>
      </c>
      <c r="D66" s="44">
        <f>YDKEokul!C103</f>
        <v>0</v>
      </c>
      <c r="E66" s="41" t="str">
        <f>DilDersİçiVeri1!H54</f>
        <v xml:space="preserve"> </v>
      </c>
      <c r="F66" s="41" t="str">
        <f>DilDersİçiVeri1!I54</f>
        <v xml:space="preserve"> </v>
      </c>
      <c r="G66" s="41" t="str">
        <f>DilDersİçiVeri1!J54</f>
        <v xml:space="preserve"> </v>
      </c>
      <c r="H66" s="41" t="str">
        <f>DilDersİçiVeri1!K54</f>
        <v xml:space="preserve"> </v>
      </c>
      <c r="I66" s="41" t="str">
        <f>DilDersİçiVeri1!L54</f>
        <v xml:space="preserve"> </v>
      </c>
      <c r="J66" s="41" t="str">
        <f>DilDersİçiVeri1!N54</f>
        <v xml:space="preserve"> </v>
      </c>
      <c r="K66" s="41" t="str">
        <f>DilDersİçiVeri1!O54</f>
        <v xml:space="preserve"> </v>
      </c>
      <c r="L66" s="41" t="str">
        <f>DilDersİçiVeri1!P54</f>
        <v xml:space="preserve"> </v>
      </c>
      <c r="M66" s="41" t="str">
        <f>DilDersİçiVeri1!Q54</f>
        <v xml:space="preserve"> </v>
      </c>
      <c r="N66" s="41" t="str">
        <f>DilDersİçiVeri1!R54</f>
        <v xml:space="preserve"> </v>
      </c>
      <c r="O66" s="41" t="str">
        <f>DilDersİçiVeri1!S54</f>
        <v xml:space="preserve"> </v>
      </c>
      <c r="P66" s="41" t="str">
        <f>DilDersİçiVeri1!T54</f>
        <v xml:space="preserve"> </v>
      </c>
      <c r="Q66" s="41" t="str">
        <f>DilDersİçiVeri1!U54</f>
        <v xml:space="preserve"> </v>
      </c>
      <c r="R66" s="41" t="str">
        <f>DilDersİçiVeri1!V54</f>
        <v xml:space="preserve"> </v>
      </c>
      <c r="S66" s="41" t="str">
        <f>DilDersİçiVeri1!W54</f>
        <v xml:space="preserve"> </v>
      </c>
      <c r="T66" s="41" t="str">
        <f>DilDersİçiVeri1!Y54</f>
        <v xml:space="preserve"> </v>
      </c>
      <c r="U66" s="41" t="str">
        <f>DilDersİçiVeri1!Z54</f>
        <v xml:space="preserve"> </v>
      </c>
      <c r="V66" s="41" t="str">
        <f>DilDersİçiVeri1!AA54</f>
        <v xml:space="preserve"> </v>
      </c>
      <c r="W66" s="41" t="str">
        <f>DilDersİçiVeri1!AB54</f>
        <v xml:space="preserve"> </v>
      </c>
      <c r="X66" s="41" t="str">
        <f>DilDersİçiVeri1!AC54</f>
        <v xml:space="preserve"> </v>
      </c>
      <c r="Y66" s="40">
        <f>YDKEokul!AB103</f>
        <v>0</v>
      </c>
      <c r="Z66" s="34"/>
      <c r="AA66" s="34"/>
      <c r="AB66" s="34"/>
      <c r="AC66" s="34"/>
      <c r="AD66" s="34"/>
      <c r="AE66" s="34"/>
      <c r="AF66" s="34"/>
      <c r="AG66" s="34"/>
      <c r="AH66" s="34"/>
      <c r="AI66" s="34"/>
      <c r="AJ66" s="34"/>
      <c r="AK66" s="34"/>
    </row>
    <row r="67" spans="1:37" s="38" customFormat="1" ht="12" customHeight="1" x14ac:dyDescent="0.3">
      <c r="A67" s="34"/>
      <c r="B67" s="35">
        <v>51</v>
      </c>
      <c r="C67" s="43">
        <f>YDKEokul!B105</f>
        <v>0</v>
      </c>
      <c r="D67" s="43">
        <f>YDKEokul!C105</f>
        <v>0</v>
      </c>
      <c r="E67" s="37" t="str">
        <f>DilDersİçiVeri1!H55</f>
        <v xml:space="preserve"> </v>
      </c>
      <c r="F67" s="37" t="str">
        <f>DilDersİçiVeri1!I55</f>
        <v xml:space="preserve"> </v>
      </c>
      <c r="G67" s="37" t="str">
        <f>DilDersİçiVeri1!J55</f>
        <v xml:space="preserve"> </v>
      </c>
      <c r="H67" s="37" t="str">
        <f>DilDersİçiVeri1!K55</f>
        <v xml:space="preserve"> </v>
      </c>
      <c r="I67" s="37" t="str">
        <f>DilDersİçiVeri1!L55</f>
        <v xml:space="preserve"> </v>
      </c>
      <c r="J67" s="37" t="str">
        <f>DilDersİçiVeri1!N55</f>
        <v xml:space="preserve"> </v>
      </c>
      <c r="K67" s="37" t="str">
        <f>DilDersİçiVeri1!O55</f>
        <v xml:space="preserve"> </v>
      </c>
      <c r="L67" s="37" t="str">
        <f>DilDersİçiVeri1!P55</f>
        <v xml:space="preserve"> </v>
      </c>
      <c r="M67" s="37" t="str">
        <f>DilDersİçiVeri1!Q55</f>
        <v xml:space="preserve"> </v>
      </c>
      <c r="N67" s="37" t="str">
        <f>DilDersİçiVeri1!R55</f>
        <v xml:space="preserve"> </v>
      </c>
      <c r="O67" s="37" t="str">
        <f>DilDersİçiVeri1!S55</f>
        <v xml:space="preserve"> </v>
      </c>
      <c r="P67" s="37" t="str">
        <f>DilDersİçiVeri1!T55</f>
        <v xml:space="preserve"> </v>
      </c>
      <c r="Q67" s="37" t="str">
        <f>DilDersİçiVeri1!U55</f>
        <v xml:space="preserve"> </v>
      </c>
      <c r="R67" s="37" t="str">
        <f>DilDersİçiVeri1!V55</f>
        <v xml:space="preserve"> </v>
      </c>
      <c r="S67" s="37" t="str">
        <f>DilDersİçiVeri1!W55</f>
        <v xml:space="preserve"> </v>
      </c>
      <c r="T67" s="37" t="str">
        <f>DilDersİçiVeri1!Y55</f>
        <v xml:space="preserve"> </v>
      </c>
      <c r="U67" s="37" t="str">
        <f>DilDersİçiVeri1!Z55</f>
        <v xml:space="preserve"> </v>
      </c>
      <c r="V67" s="37" t="str">
        <f>DilDersİçiVeri1!AA55</f>
        <v xml:space="preserve"> </v>
      </c>
      <c r="W67" s="37" t="str">
        <f>DilDersİçiVeri1!AB55</f>
        <v xml:space="preserve"> </v>
      </c>
      <c r="X67" s="37" t="str">
        <f>DilDersİçiVeri1!AC55</f>
        <v xml:space="preserve"> </v>
      </c>
      <c r="Y67" s="36">
        <f>YDKEokul!AB105</f>
        <v>0</v>
      </c>
      <c r="Z67" s="34"/>
      <c r="AA67" s="34"/>
      <c r="AB67" s="34"/>
      <c r="AC67" s="34"/>
      <c r="AD67" s="34"/>
      <c r="AE67" s="34"/>
      <c r="AF67" s="34"/>
      <c r="AG67" s="34"/>
      <c r="AH67" s="34"/>
      <c r="AI67" s="34"/>
      <c r="AJ67" s="34"/>
      <c r="AK67" s="34"/>
    </row>
    <row r="68" spans="1:37" s="38" customFormat="1" ht="12" customHeight="1" x14ac:dyDescent="0.3">
      <c r="A68" s="34"/>
      <c r="B68" s="39">
        <v>52</v>
      </c>
      <c r="C68" s="44">
        <f>YDKEokul!B107</f>
        <v>0</v>
      </c>
      <c r="D68" s="44">
        <f>YDKEokul!C107</f>
        <v>0</v>
      </c>
      <c r="E68" s="41" t="str">
        <f>DilDersİçiVeri1!H56</f>
        <v xml:space="preserve"> </v>
      </c>
      <c r="F68" s="41" t="str">
        <f>DilDersİçiVeri1!I56</f>
        <v xml:space="preserve"> </v>
      </c>
      <c r="G68" s="41" t="str">
        <f>DilDersİçiVeri1!J56</f>
        <v xml:space="preserve"> </v>
      </c>
      <c r="H68" s="41" t="str">
        <f>DilDersİçiVeri1!K56</f>
        <v xml:space="preserve"> </v>
      </c>
      <c r="I68" s="41" t="str">
        <f>DilDersİçiVeri1!L56</f>
        <v xml:space="preserve"> </v>
      </c>
      <c r="J68" s="41" t="str">
        <f>DilDersİçiVeri1!N56</f>
        <v xml:space="preserve"> </v>
      </c>
      <c r="K68" s="41" t="str">
        <f>DilDersİçiVeri1!O56</f>
        <v xml:space="preserve"> </v>
      </c>
      <c r="L68" s="41" t="str">
        <f>DilDersİçiVeri1!P56</f>
        <v xml:space="preserve"> </v>
      </c>
      <c r="M68" s="41" t="str">
        <f>DilDersİçiVeri1!Q56</f>
        <v xml:space="preserve"> </v>
      </c>
      <c r="N68" s="41" t="str">
        <f>DilDersİçiVeri1!R56</f>
        <v xml:space="preserve"> </v>
      </c>
      <c r="O68" s="41" t="str">
        <f>DilDersİçiVeri1!S56</f>
        <v xml:space="preserve"> </v>
      </c>
      <c r="P68" s="41" t="str">
        <f>DilDersİçiVeri1!T56</f>
        <v xml:space="preserve"> </v>
      </c>
      <c r="Q68" s="41" t="str">
        <f>DilDersİçiVeri1!U56</f>
        <v xml:space="preserve"> </v>
      </c>
      <c r="R68" s="41" t="str">
        <f>DilDersİçiVeri1!V56</f>
        <v xml:space="preserve"> </v>
      </c>
      <c r="S68" s="41" t="str">
        <f>DilDersİçiVeri1!W56</f>
        <v xml:space="preserve"> </v>
      </c>
      <c r="T68" s="41" t="str">
        <f>DilDersİçiVeri1!Y56</f>
        <v xml:space="preserve"> </v>
      </c>
      <c r="U68" s="41" t="str">
        <f>DilDersİçiVeri1!Z56</f>
        <v xml:space="preserve"> </v>
      </c>
      <c r="V68" s="41" t="str">
        <f>DilDersİçiVeri1!AA56</f>
        <v xml:space="preserve"> </v>
      </c>
      <c r="W68" s="41" t="str">
        <f>DilDersİçiVeri1!AB56</f>
        <v xml:space="preserve"> </v>
      </c>
      <c r="X68" s="41" t="str">
        <f>DilDersİçiVeri1!AC56</f>
        <v xml:space="preserve"> </v>
      </c>
      <c r="Y68" s="40">
        <f>YDKEokul!AB107</f>
        <v>0</v>
      </c>
      <c r="Z68" s="34"/>
      <c r="AA68" s="34"/>
      <c r="AB68" s="34"/>
      <c r="AC68" s="34"/>
      <c r="AD68" s="34"/>
      <c r="AE68" s="34"/>
      <c r="AF68" s="34"/>
      <c r="AG68" s="34"/>
      <c r="AH68" s="34"/>
      <c r="AI68" s="34"/>
      <c r="AJ68" s="34"/>
      <c r="AK68" s="34"/>
    </row>
    <row r="69" spans="1:37" s="38" customFormat="1" ht="12" customHeight="1" x14ac:dyDescent="0.3">
      <c r="A69" s="34"/>
      <c r="B69" s="35">
        <v>53</v>
      </c>
      <c r="C69" s="43">
        <f>YDKEokul!B109</f>
        <v>0</v>
      </c>
      <c r="D69" s="43">
        <f>YDKEokul!C109</f>
        <v>0</v>
      </c>
      <c r="E69" s="37" t="str">
        <f>DilDersİçiVeri1!H57</f>
        <v xml:space="preserve"> </v>
      </c>
      <c r="F69" s="37" t="str">
        <f>DilDersİçiVeri1!I57</f>
        <v xml:space="preserve"> </v>
      </c>
      <c r="G69" s="37" t="str">
        <f>DilDersİçiVeri1!J57</f>
        <v xml:space="preserve"> </v>
      </c>
      <c r="H69" s="37" t="str">
        <f>DilDersİçiVeri1!K57</f>
        <v xml:space="preserve"> </v>
      </c>
      <c r="I69" s="37" t="str">
        <f>DilDersİçiVeri1!L57</f>
        <v xml:space="preserve"> </v>
      </c>
      <c r="J69" s="37" t="str">
        <f>DilDersİçiVeri1!N57</f>
        <v xml:space="preserve"> </v>
      </c>
      <c r="K69" s="37" t="str">
        <f>DilDersİçiVeri1!O57</f>
        <v xml:space="preserve"> </v>
      </c>
      <c r="L69" s="37" t="str">
        <f>DilDersİçiVeri1!P57</f>
        <v xml:space="preserve"> </v>
      </c>
      <c r="M69" s="37" t="str">
        <f>DilDersİçiVeri1!Q57</f>
        <v xml:space="preserve"> </v>
      </c>
      <c r="N69" s="37" t="str">
        <f>DilDersİçiVeri1!R57</f>
        <v xml:space="preserve"> </v>
      </c>
      <c r="O69" s="37" t="str">
        <f>DilDersİçiVeri1!S57</f>
        <v xml:space="preserve"> </v>
      </c>
      <c r="P69" s="37" t="str">
        <f>DilDersİçiVeri1!T57</f>
        <v xml:space="preserve"> </v>
      </c>
      <c r="Q69" s="37" t="str">
        <f>DilDersİçiVeri1!U57</f>
        <v xml:space="preserve"> </v>
      </c>
      <c r="R69" s="37" t="str">
        <f>DilDersİçiVeri1!V57</f>
        <v xml:space="preserve"> </v>
      </c>
      <c r="S69" s="37" t="str">
        <f>DilDersİçiVeri1!W57</f>
        <v xml:space="preserve"> </v>
      </c>
      <c r="T69" s="37" t="str">
        <f>DilDersİçiVeri1!Y57</f>
        <v xml:space="preserve"> </v>
      </c>
      <c r="U69" s="37" t="str">
        <f>DilDersİçiVeri1!Z57</f>
        <v xml:space="preserve"> </v>
      </c>
      <c r="V69" s="37" t="str">
        <f>DilDersİçiVeri1!AA57</f>
        <v xml:space="preserve"> </v>
      </c>
      <c r="W69" s="37" t="str">
        <f>DilDersİçiVeri1!AB57</f>
        <v xml:space="preserve"> </v>
      </c>
      <c r="X69" s="37" t="str">
        <f>DilDersİçiVeri1!AC57</f>
        <v xml:space="preserve"> </v>
      </c>
      <c r="Y69" s="36">
        <f>YDKEokul!AB109</f>
        <v>0</v>
      </c>
      <c r="Z69" s="34"/>
      <c r="AA69" s="34"/>
      <c r="AB69" s="34"/>
      <c r="AC69" s="34"/>
      <c r="AD69" s="34"/>
      <c r="AE69" s="34"/>
      <c r="AF69" s="34"/>
      <c r="AG69" s="34"/>
      <c r="AH69" s="34"/>
      <c r="AI69" s="34"/>
      <c r="AJ69" s="34"/>
      <c r="AK69" s="34"/>
    </row>
    <row r="70" spans="1:37" s="38" customFormat="1" ht="12" customHeight="1" x14ac:dyDescent="0.3">
      <c r="A70" s="34"/>
      <c r="B70" s="39">
        <v>54</v>
      </c>
      <c r="C70" s="44">
        <f>YDKEokul!B111</f>
        <v>0</v>
      </c>
      <c r="D70" s="44">
        <f>YDKEokul!C111</f>
        <v>0</v>
      </c>
      <c r="E70" s="41" t="str">
        <f>DilDersİçiVeri1!H58</f>
        <v xml:space="preserve"> </v>
      </c>
      <c r="F70" s="41" t="str">
        <f>DilDersİçiVeri1!I58</f>
        <v xml:space="preserve"> </v>
      </c>
      <c r="G70" s="41" t="str">
        <f>DilDersİçiVeri1!J58</f>
        <v xml:space="preserve"> </v>
      </c>
      <c r="H70" s="41" t="str">
        <f>DilDersİçiVeri1!K58</f>
        <v xml:space="preserve"> </v>
      </c>
      <c r="I70" s="41" t="str">
        <f>DilDersİçiVeri1!L58</f>
        <v xml:space="preserve"> </v>
      </c>
      <c r="J70" s="41" t="str">
        <f>DilDersİçiVeri1!N58</f>
        <v xml:space="preserve"> </v>
      </c>
      <c r="K70" s="41" t="str">
        <f>DilDersİçiVeri1!O58</f>
        <v xml:space="preserve"> </v>
      </c>
      <c r="L70" s="41" t="str">
        <f>DilDersİçiVeri1!P58</f>
        <v xml:space="preserve"> </v>
      </c>
      <c r="M70" s="41" t="str">
        <f>DilDersİçiVeri1!Q58</f>
        <v xml:space="preserve"> </v>
      </c>
      <c r="N70" s="41" t="str">
        <f>DilDersİçiVeri1!R58</f>
        <v xml:space="preserve"> </v>
      </c>
      <c r="O70" s="41" t="str">
        <f>DilDersİçiVeri1!S58</f>
        <v xml:space="preserve"> </v>
      </c>
      <c r="P70" s="41" t="str">
        <f>DilDersİçiVeri1!T58</f>
        <v xml:space="preserve"> </v>
      </c>
      <c r="Q70" s="41" t="str">
        <f>DilDersİçiVeri1!U58</f>
        <v xml:space="preserve"> </v>
      </c>
      <c r="R70" s="41" t="str">
        <f>DilDersİçiVeri1!V58</f>
        <v xml:space="preserve"> </v>
      </c>
      <c r="S70" s="41" t="str">
        <f>DilDersİçiVeri1!W58</f>
        <v xml:space="preserve"> </v>
      </c>
      <c r="T70" s="41" t="str">
        <f>DilDersİçiVeri1!Y58</f>
        <v xml:space="preserve"> </v>
      </c>
      <c r="U70" s="41" t="str">
        <f>DilDersİçiVeri1!Z58</f>
        <v xml:space="preserve"> </v>
      </c>
      <c r="V70" s="41" t="str">
        <f>DilDersİçiVeri1!AA58</f>
        <v xml:space="preserve"> </v>
      </c>
      <c r="W70" s="41" t="str">
        <f>DilDersİçiVeri1!AB58</f>
        <v xml:space="preserve"> </v>
      </c>
      <c r="X70" s="41" t="str">
        <f>DilDersİçiVeri1!AC58</f>
        <v xml:space="preserve"> </v>
      </c>
      <c r="Y70" s="40">
        <f>YDKEokul!AB111</f>
        <v>0</v>
      </c>
      <c r="Z70" s="34"/>
      <c r="AA70" s="34"/>
      <c r="AB70" s="34"/>
      <c r="AC70" s="34"/>
      <c r="AD70" s="34"/>
      <c r="AE70" s="34"/>
      <c r="AF70" s="34"/>
      <c r="AG70" s="34"/>
      <c r="AH70" s="34"/>
      <c r="AI70" s="34"/>
      <c r="AJ70" s="34"/>
      <c r="AK70" s="34"/>
    </row>
    <row r="71" spans="1:37" s="38" customFormat="1" ht="12" customHeight="1" x14ac:dyDescent="0.3">
      <c r="A71" s="34"/>
      <c r="B71" s="35">
        <v>55</v>
      </c>
      <c r="C71" s="43">
        <f>YDKEokul!B113</f>
        <v>0</v>
      </c>
      <c r="D71" s="43">
        <f>YDKEokul!C113</f>
        <v>0</v>
      </c>
      <c r="E71" s="37" t="str">
        <f>DilDersİçiVeri1!H59</f>
        <v xml:space="preserve"> </v>
      </c>
      <c r="F71" s="37" t="str">
        <f>DilDersİçiVeri1!I59</f>
        <v xml:space="preserve"> </v>
      </c>
      <c r="G71" s="37" t="str">
        <f>DilDersİçiVeri1!J59</f>
        <v xml:space="preserve"> </v>
      </c>
      <c r="H71" s="37" t="str">
        <f>DilDersİçiVeri1!K59</f>
        <v xml:space="preserve"> </v>
      </c>
      <c r="I71" s="37" t="str">
        <f>DilDersİçiVeri1!L59</f>
        <v xml:space="preserve"> </v>
      </c>
      <c r="J71" s="37" t="str">
        <f>DilDersİçiVeri1!N59</f>
        <v xml:space="preserve"> </v>
      </c>
      <c r="K71" s="37" t="str">
        <f>DilDersİçiVeri1!O59</f>
        <v xml:space="preserve"> </v>
      </c>
      <c r="L71" s="37" t="str">
        <f>DilDersİçiVeri1!P59</f>
        <v xml:space="preserve"> </v>
      </c>
      <c r="M71" s="37" t="str">
        <f>DilDersİçiVeri1!Q59</f>
        <v xml:space="preserve"> </v>
      </c>
      <c r="N71" s="37" t="str">
        <f>DilDersİçiVeri1!R59</f>
        <v xml:space="preserve"> </v>
      </c>
      <c r="O71" s="37" t="str">
        <f>DilDersİçiVeri1!S59</f>
        <v xml:space="preserve"> </v>
      </c>
      <c r="P71" s="37" t="str">
        <f>DilDersİçiVeri1!T59</f>
        <v xml:space="preserve"> </v>
      </c>
      <c r="Q71" s="37" t="str">
        <f>DilDersİçiVeri1!U59</f>
        <v xml:space="preserve"> </v>
      </c>
      <c r="R71" s="37" t="str">
        <f>DilDersİçiVeri1!V59</f>
        <v xml:space="preserve"> </v>
      </c>
      <c r="S71" s="37" t="str">
        <f>DilDersİçiVeri1!W59</f>
        <v xml:space="preserve"> </v>
      </c>
      <c r="T71" s="37" t="str">
        <f>DilDersİçiVeri1!Y59</f>
        <v xml:space="preserve"> </v>
      </c>
      <c r="U71" s="37" t="str">
        <f>DilDersİçiVeri1!Z59</f>
        <v xml:space="preserve"> </v>
      </c>
      <c r="V71" s="37" t="str">
        <f>DilDersİçiVeri1!AA59</f>
        <v xml:space="preserve"> </v>
      </c>
      <c r="W71" s="37" t="str">
        <f>DilDersİçiVeri1!AB59</f>
        <v xml:space="preserve"> </v>
      </c>
      <c r="X71" s="37" t="str">
        <f>DilDersİçiVeri1!AC59</f>
        <v xml:space="preserve"> </v>
      </c>
      <c r="Y71" s="36">
        <f>YDKEokul!AB113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6">
    <mergeCell ref="C77:G77"/>
    <mergeCell ref="P77:X77"/>
    <mergeCell ref="C74:G74"/>
    <mergeCell ref="P74:X74"/>
    <mergeCell ref="C75:G75"/>
    <mergeCell ref="P75:X75"/>
    <mergeCell ref="C76:G76"/>
    <mergeCell ref="P76:X76"/>
    <mergeCell ref="C73:G73"/>
    <mergeCell ref="P73:X73"/>
    <mergeCell ref="R6:R16"/>
    <mergeCell ref="S6:S16"/>
    <mergeCell ref="T6:T16"/>
    <mergeCell ref="U6:U16"/>
    <mergeCell ref="V6:V16"/>
    <mergeCell ref="W6:W16"/>
    <mergeCell ref="L6:L16"/>
    <mergeCell ref="M6:M16"/>
    <mergeCell ref="N6:N16"/>
    <mergeCell ref="O6:O16"/>
    <mergeCell ref="K6:K16"/>
    <mergeCell ref="X6:X16"/>
    <mergeCell ref="B7:B15"/>
    <mergeCell ref="C72:G72"/>
    <mergeCell ref="P72:X72"/>
    <mergeCell ref="F6:F16"/>
    <mergeCell ref="G6:G16"/>
    <mergeCell ref="H6:H16"/>
    <mergeCell ref="I6:I16"/>
    <mergeCell ref="J6:J1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s>
  <phoneticPr fontId="21" type="noConversion"/>
  <pageMargins left="0.7" right="0.7" top="0.75" bottom="0.75" header="0.3" footer="0.3"/>
  <pageSetup paperSize="9" scale="75"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2DACE-DAD0-46D2-AA5D-823E9E339CE0}">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83"/>
      <c r="B1" s="83"/>
      <c r="C1" s="84" t="s">
        <v>92</v>
      </c>
      <c r="D1" s="84"/>
      <c r="E1" s="84"/>
      <c r="F1" s="84"/>
      <c r="G1" s="84"/>
      <c r="H1" s="84"/>
      <c r="I1" s="84"/>
      <c r="J1" s="84"/>
      <c r="K1" s="84"/>
      <c r="L1" s="84"/>
      <c r="M1" s="84"/>
      <c r="N1" s="84"/>
      <c r="O1" s="84"/>
      <c r="P1" s="84"/>
      <c r="Q1" s="84"/>
      <c r="R1" s="84"/>
      <c r="S1" s="84"/>
      <c r="T1" s="31"/>
      <c r="U1" s="31"/>
      <c r="V1" s="31"/>
      <c r="W1" s="31"/>
      <c r="X1" s="31"/>
      <c r="Y1" s="31"/>
      <c r="Z1" s="31"/>
      <c r="AA1" s="31"/>
      <c r="AB1" s="31"/>
      <c r="AC1" s="31"/>
      <c r="AD1" s="31"/>
    </row>
    <row r="2" spans="1:34" x14ac:dyDescent="0.3">
      <c r="A2" s="83"/>
      <c r="B2" s="83"/>
      <c r="C2" s="84"/>
      <c r="D2" s="84"/>
      <c r="E2" s="84"/>
      <c r="F2" s="84"/>
      <c r="G2" s="84"/>
      <c r="H2" s="84"/>
      <c r="I2" s="84"/>
      <c r="J2" s="84"/>
      <c r="K2" s="84"/>
      <c r="L2" s="84"/>
      <c r="M2" s="84"/>
      <c r="N2" s="84"/>
      <c r="O2" s="84"/>
      <c r="P2" s="84"/>
      <c r="Q2" s="84"/>
      <c r="R2" s="84"/>
      <c r="S2" s="84"/>
      <c r="T2" s="31"/>
      <c r="U2" s="31"/>
      <c r="V2" s="31"/>
      <c r="W2" s="31"/>
      <c r="X2" s="31"/>
      <c r="Y2" s="31"/>
      <c r="Z2" s="31"/>
      <c r="AA2" s="31"/>
      <c r="AB2" s="31"/>
      <c r="AC2" s="31"/>
      <c r="AD2" s="31"/>
    </row>
    <row r="3" spans="1:34" x14ac:dyDescent="0.3">
      <c r="A3" s="83"/>
      <c r="B3" s="83"/>
      <c r="C3" s="84"/>
      <c r="D3" s="84"/>
      <c r="E3" s="84"/>
      <c r="F3" s="84"/>
      <c r="G3" s="84"/>
      <c r="H3" s="84"/>
      <c r="I3" s="84"/>
      <c r="J3" s="84"/>
      <c r="K3" s="84"/>
      <c r="L3" s="84"/>
      <c r="M3" s="84"/>
      <c r="N3" s="84"/>
      <c r="O3" s="84"/>
      <c r="P3" s="84"/>
      <c r="Q3" s="84"/>
      <c r="R3" s="84"/>
      <c r="S3" s="84"/>
      <c r="T3" s="31"/>
      <c r="U3" s="31"/>
      <c r="V3" s="31"/>
      <c r="W3" s="31"/>
      <c r="X3" s="31"/>
      <c r="Y3" s="31"/>
      <c r="Z3" s="31"/>
      <c r="AA3" s="31"/>
      <c r="AB3" s="31"/>
      <c r="AC3" s="31"/>
      <c r="AD3" s="31"/>
    </row>
    <row r="4" spans="1:34"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H4" t="s">
        <v>73</v>
      </c>
    </row>
    <row r="5" spans="1:34" x14ac:dyDescent="0.3">
      <c r="A5" s="83"/>
      <c r="B5" s="83"/>
      <c r="C5" s="29"/>
      <c r="D5" s="25">
        <f>YDKEokul!AB5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c r="AH5" t="s">
        <v>74</v>
      </c>
    </row>
    <row r="6" spans="1:34" x14ac:dyDescent="0.3">
      <c r="A6" s="83"/>
      <c r="B6" s="83"/>
      <c r="C6" s="29"/>
      <c r="D6" s="25">
        <f>YDKEokul!AB7</f>
        <v>0</v>
      </c>
      <c r="E6" s="25" t="str">
        <f t="shared" ref="E6:E59" si="0">IF(D6=100,"4",IF(D6&gt;80,"4",IF(D6&gt;60,"3",IF(D6&gt;40,"2",IF(D6&gt;20,"1",IF(D6&gt;0,0," "))))))</f>
        <v xml:space="preserve"> </v>
      </c>
      <c r="F6" s="25" t="b">
        <f t="shared" ref="F6:F59" si="1">IF(D6=100,20,IF(D6&gt;80,D6-80,IF(D6&gt;60,D6-60,IF(D6&gt;40,D6-40,IF(D6&gt;20,D6-20,IF(D6&gt;0,D6-0))))))</f>
        <v>0</v>
      </c>
      <c r="G6" s="30"/>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29"/>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29"/>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29"/>
      <c r="AH6" t="s">
        <v>75</v>
      </c>
    </row>
    <row r="7" spans="1:34" x14ac:dyDescent="0.3">
      <c r="A7" s="83"/>
      <c r="B7" s="83"/>
      <c r="C7" s="29"/>
      <c r="D7" s="25">
        <f>YDKEokul!AB9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4" x14ac:dyDescent="0.3">
      <c r="A8" s="83"/>
      <c r="B8" s="83"/>
      <c r="C8" s="29"/>
      <c r="D8" s="25">
        <f>YDKEokul!AB11</f>
        <v>0</v>
      </c>
      <c r="E8" s="25" t="str">
        <f t="shared" si="0"/>
        <v xml:space="preserve"> </v>
      </c>
      <c r="F8" s="25" t="b">
        <f t="shared" si="1"/>
        <v>0</v>
      </c>
      <c r="G8" s="30"/>
      <c r="H8" s="25" t="str">
        <f t="shared" si="2"/>
        <v xml:space="preserve"> </v>
      </c>
      <c r="I8" s="25" t="str">
        <f t="shared" si="3"/>
        <v xml:space="preserve"> </v>
      </c>
      <c r="J8" s="25" t="str">
        <f t="shared" si="4"/>
        <v xml:space="preserve"> </v>
      </c>
      <c r="K8" s="25" t="str">
        <f t="shared" si="5"/>
        <v xml:space="preserve"> </v>
      </c>
      <c r="L8" s="25" t="str">
        <f t="shared" si="6"/>
        <v xml:space="preserve"> </v>
      </c>
      <c r="M8" s="29"/>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29"/>
      <c r="Y8" s="25" t="str">
        <f t="shared" si="17"/>
        <v xml:space="preserve"> </v>
      </c>
      <c r="Z8" s="25" t="str">
        <f t="shared" si="18"/>
        <v xml:space="preserve"> </v>
      </c>
      <c r="AA8" s="25" t="str">
        <f t="shared" si="19"/>
        <v xml:space="preserve"> </v>
      </c>
      <c r="AB8" s="25" t="str">
        <f t="shared" si="20"/>
        <v xml:space="preserve"> </v>
      </c>
      <c r="AC8" s="25" t="str">
        <f t="shared" si="21"/>
        <v xml:space="preserve"> </v>
      </c>
      <c r="AD8" s="29"/>
    </row>
    <row r="9" spans="1:34" x14ac:dyDescent="0.3">
      <c r="A9" s="83"/>
      <c r="B9" s="83"/>
      <c r="C9" s="29"/>
      <c r="D9" s="25">
        <f>YDKEokul!AB13</f>
        <v>0</v>
      </c>
      <c r="E9" s="25" t="str">
        <f t="shared" si="0"/>
        <v xml:space="preserve"> </v>
      </c>
      <c r="F9" s="25" t="b">
        <f t="shared" si="1"/>
        <v>0</v>
      </c>
      <c r="G9" s="30"/>
      <c r="H9" s="25" t="str">
        <f t="shared" si="2"/>
        <v xml:space="preserve"> </v>
      </c>
      <c r="I9" s="25" t="str">
        <f t="shared" si="3"/>
        <v xml:space="preserve"> </v>
      </c>
      <c r="J9" s="25" t="str">
        <f t="shared" si="4"/>
        <v xml:space="preserve"> </v>
      </c>
      <c r="K9" s="25" t="str">
        <f t="shared" si="5"/>
        <v xml:space="preserve"> </v>
      </c>
      <c r="L9" s="25" t="str">
        <f t="shared" si="6"/>
        <v xml:space="preserve"> </v>
      </c>
      <c r="M9" s="29"/>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29"/>
      <c r="Y9" s="25" t="str">
        <f t="shared" si="17"/>
        <v xml:space="preserve"> </v>
      </c>
      <c r="Z9" s="25" t="str">
        <f t="shared" si="18"/>
        <v xml:space="preserve"> </v>
      </c>
      <c r="AA9" s="25" t="str">
        <f t="shared" si="19"/>
        <v xml:space="preserve"> </v>
      </c>
      <c r="AB9" s="25" t="str">
        <f t="shared" si="20"/>
        <v xml:space="preserve"> </v>
      </c>
      <c r="AC9" s="25" t="str">
        <f t="shared" si="21"/>
        <v xml:space="preserve"> </v>
      </c>
      <c r="AD9" s="29"/>
    </row>
    <row r="10" spans="1:34" x14ac:dyDescent="0.3">
      <c r="A10" s="83"/>
      <c r="B10" s="83"/>
      <c r="C10" s="29"/>
      <c r="D10" s="25">
        <f>YDKEokul!AB15</f>
        <v>0</v>
      </c>
      <c r="E10" s="25" t="str">
        <f t="shared" si="0"/>
        <v xml:space="preserve"> </v>
      </c>
      <c r="F10" s="25" t="b">
        <f t="shared" si="1"/>
        <v>0</v>
      </c>
      <c r="G10" s="30"/>
      <c r="H10" s="25" t="str">
        <f t="shared" si="2"/>
        <v xml:space="preserve"> </v>
      </c>
      <c r="I10" s="25" t="str">
        <f t="shared" si="3"/>
        <v xml:space="preserve"> </v>
      </c>
      <c r="J10" s="25" t="str">
        <f t="shared" si="4"/>
        <v xml:space="preserve"> </v>
      </c>
      <c r="K10" s="25" t="str">
        <f t="shared" si="5"/>
        <v xml:space="preserve"> </v>
      </c>
      <c r="L10" s="25" t="str">
        <f t="shared" si="6"/>
        <v xml:space="preserve"> </v>
      </c>
      <c r="M10" s="29"/>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29"/>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29"/>
    </row>
    <row r="11" spans="1:34" x14ac:dyDescent="0.3">
      <c r="A11" s="83"/>
      <c r="B11" s="83"/>
      <c r="C11" s="29"/>
      <c r="D11" s="25">
        <f>YDKEokul!AB17</f>
        <v>0</v>
      </c>
      <c r="E11" s="25" t="str">
        <f t="shared" si="0"/>
        <v xml:space="preserve"> </v>
      </c>
      <c r="F11" s="25" t="b">
        <f t="shared" si="1"/>
        <v>0</v>
      </c>
      <c r="G11" s="30"/>
      <c r="H11" s="25" t="str">
        <f t="shared" si="2"/>
        <v xml:space="preserve"> </v>
      </c>
      <c r="I11" s="25" t="str">
        <f t="shared" si="3"/>
        <v xml:space="preserve"> </v>
      </c>
      <c r="J11" s="25" t="str">
        <f t="shared" si="4"/>
        <v xml:space="preserve"> </v>
      </c>
      <c r="K11" s="25" t="str">
        <f t="shared" si="5"/>
        <v xml:space="preserve"> </v>
      </c>
      <c r="L11" s="25" t="str">
        <f t="shared" si="6"/>
        <v xml:space="preserve"> </v>
      </c>
      <c r="M11" s="29"/>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29"/>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29"/>
    </row>
    <row r="12" spans="1:34" x14ac:dyDescent="0.3">
      <c r="A12" s="83"/>
      <c r="B12" s="83"/>
      <c r="C12" s="29"/>
      <c r="D12" s="25">
        <f>YDKEokul!AB19</f>
        <v>0</v>
      </c>
      <c r="E12" s="25" t="str">
        <f t="shared" si="0"/>
        <v xml:space="preserve"> </v>
      </c>
      <c r="F12" s="25" t="b">
        <f t="shared" si="1"/>
        <v>0</v>
      </c>
      <c r="G12" s="30"/>
      <c r="H12" s="25" t="str">
        <f t="shared" si="2"/>
        <v xml:space="preserve"> </v>
      </c>
      <c r="I12" s="25" t="str">
        <f t="shared" si="3"/>
        <v xml:space="preserve"> </v>
      </c>
      <c r="J12" s="25" t="str">
        <f t="shared" si="4"/>
        <v xml:space="preserve"> </v>
      </c>
      <c r="K12" s="25" t="str">
        <f t="shared" si="5"/>
        <v xml:space="preserve"> </v>
      </c>
      <c r="L12" s="25" t="str">
        <f t="shared" si="6"/>
        <v xml:space="preserve"> </v>
      </c>
      <c r="M12" s="29"/>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29"/>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29"/>
    </row>
    <row r="13" spans="1:34" x14ac:dyDescent="0.3">
      <c r="A13" s="83"/>
      <c r="B13" s="83"/>
      <c r="C13" s="29"/>
      <c r="D13" s="25">
        <f>YDKEokul!AB21</f>
        <v>0</v>
      </c>
      <c r="E13" s="25" t="str">
        <f t="shared" si="0"/>
        <v xml:space="preserve"> </v>
      </c>
      <c r="F13" s="25" t="b">
        <f t="shared" si="1"/>
        <v>0</v>
      </c>
      <c r="G13" s="30"/>
      <c r="H13" s="25" t="str">
        <f t="shared" si="2"/>
        <v xml:space="preserve"> </v>
      </c>
      <c r="I13" s="25" t="str">
        <f t="shared" si="3"/>
        <v xml:space="preserve"> </v>
      </c>
      <c r="J13" s="25" t="str">
        <f t="shared" si="4"/>
        <v xml:space="preserve"> </v>
      </c>
      <c r="K13" s="25" t="str">
        <f t="shared" si="5"/>
        <v xml:space="preserve"> </v>
      </c>
      <c r="L13" s="25" t="str">
        <f t="shared" si="6"/>
        <v xml:space="preserve"> </v>
      </c>
      <c r="M13" s="29"/>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29"/>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29"/>
    </row>
    <row r="14" spans="1:34" x14ac:dyDescent="0.3">
      <c r="A14" s="83"/>
      <c r="B14" s="83"/>
      <c r="C14" s="29"/>
      <c r="D14" s="25">
        <f>YDKEokul!AB23</f>
        <v>0</v>
      </c>
      <c r="E14" s="25" t="str">
        <f t="shared" si="0"/>
        <v xml:space="preserve"> </v>
      </c>
      <c r="F14" s="25" t="b">
        <f t="shared" si="1"/>
        <v>0</v>
      </c>
      <c r="G14" s="30"/>
      <c r="H14" s="25" t="str">
        <f t="shared" si="2"/>
        <v xml:space="preserve"> </v>
      </c>
      <c r="I14" s="25" t="str">
        <f t="shared" si="3"/>
        <v xml:space="preserve"> </v>
      </c>
      <c r="J14" s="25" t="str">
        <f t="shared" si="4"/>
        <v xml:space="preserve"> </v>
      </c>
      <c r="K14" s="25" t="str">
        <f t="shared" si="5"/>
        <v xml:space="preserve"> </v>
      </c>
      <c r="L14" s="25" t="str">
        <f t="shared" si="6"/>
        <v xml:space="preserve"> </v>
      </c>
      <c r="M14" s="29"/>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29"/>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29"/>
    </row>
    <row r="15" spans="1:34" x14ac:dyDescent="0.3">
      <c r="A15" s="83"/>
      <c r="B15" s="83"/>
      <c r="C15" s="29"/>
      <c r="D15" s="25">
        <f>YDKEokul!AB25</f>
        <v>0</v>
      </c>
      <c r="E15" s="25" t="str">
        <f t="shared" si="0"/>
        <v xml:space="preserve"> </v>
      </c>
      <c r="F15" s="25" t="b">
        <f t="shared" si="1"/>
        <v>0</v>
      </c>
      <c r="G15" s="30"/>
      <c r="H15" s="25" t="str">
        <f t="shared" si="2"/>
        <v xml:space="preserve"> </v>
      </c>
      <c r="I15" s="25" t="str">
        <f t="shared" si="3"/>
        <v xml:space="preserve"> </v>
      </c>
      <c r="J15" s="25" t="str">
        <f t="shared" si="4"/>
        <v xml:space="preserve"> </v>
      </c>
      <c r="K15" s="25" t="str">
        <f t="shared" si="5"/>
        <v xml:space="preserve"> </v>
      </c>
      <c r="L15" s="25" t="str">
        <f t="shared" si="6"/>
        <v xml:space="preserve"> </v>
      </c>
      <c r="M15" s="29"/>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29"/>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29"/>
    </row>
    <row r="16" spans="1:34" x14ac:dyDescent="0.3">
      <c r="A16" s="83"/>
      <c r="B16" s="83"/>
      <c r="C16" s="29"/>
      <c r="D16" s="25">
        <f>YDKEokul!AB27</f>
        <v>0</v>
      </c>
      <c r="E16" s="25" t="str">
        <f t="shared" si="0"/>
        <v xml:space="preserve"> </v>
      </c>
      <c r="F16" s="25" t="b">
        <f t="shared" si="1"/>
        <v>0</v>
      </c>
      <c r="G16" s="30"/>
      <c r="H16" s="25" t="str">
        <f t="shared" si="2"/>
        <v xml:space="preserve"> </v>
      </c>
      <c r="I16" s="25" t="str">
        <f t="shared" si="3"/>
        <v xml:space="preserve"> </v>
      </c>
      <c r="J16" s="25" t="str">
        <f t="shared" si="4"/>
        <v xml:space="preserve"> </v>
      </c>
      <c r="K16" s="25" t="str">
        <f t="shared" si="5"/>
        <v xml:space="preserve"> </v>
      </c>
      <c r="L16" s="25" t="str">
        <f t="shared" si="6"/>
        <v xml:space="preserve"> </v>
      </c>
      <c r="M16" s="29"/>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29"/>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29"/>
    </row>
    <row r="17" spans="1:30" x14ac:dyDescent="0.3">
      <c r="A17" s="83"/>
      <c r="B17" s="83"/>
      <c r="C17" s="29"/>
      <c r="D17" s="25">
        <f>YDKEokul!AB29</f>
        <v>0</v>
      </c>
      <c r="E17" s="25" t="str">
        <f t="shared" si="0"/>
        <v xml:space="preserve"> </v>
      </c>
      <c r="F17" s="25" t="b">
        <f t="shared" si="1"/>
        <v>0</v>
      </c>
      <c r="G17" s="30"/>
      <c r="H17" s="25" t="str">
        <f t="shared" si="2"/>
        <v xml:space="preserve"> </v>
      </c>
      <c r="I17" s="25" t="str">
        <f t="shared" si="3"/>
        <v xml:space="preserve"> </v>
      </c>
      <c r="J17" s="25" t="str">
        <f t="shared" si="4"/>
        <v xml:space="preserve"> </v>
      </c>
      <c r="K17" s="25" t="str">
        <f t="shared" si="5"/>
        <v xml:space="preserve"> </v>
      </c>
      <c r="L17" s="25" t="str">
        <f t="shared" si="6"/>
        <v xml:space="preserve"> </v>
      </c>
      <c r="M17" s="29"/>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29"/>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29"/>
    </row>
    <row r="18" spans="1:30" x14ac:dyDescent="0.3">
      <c r="A18" s="83"/>
      <c r="B18" s="83"/>
      <c r="C18" s="29"/>
      <c r="D18" s="25">
        <f>YDKEokul!AB31</f>
        <v>0</v>
      </c>
      <c r="E18" s="25" t="str">
        <f t="shared" si="0"/>
        <v xml:space="preserve"> </v>
      </c>
      <c r="F18" s="25" t="b">
        <f t="shared" si="1"/>
        <v>0</v>
      </c>
      <c r="G18" s="30"/>
      <c r="H18" s="25" t="str">
        <f t="shared" si="2"/>
        <v xml:space="preserve"> </v>
      </c>
      <c r="I18" s="25" t="str">
        <f t="shared" si="3"/>
        <v xml:space="preserve"> </v>
      </c>
      <c r="J18" s="25" t="str">
        <f t="shared" si="4"/>
        <v xml:space="preserve"> </v>
      </c>
      <c r="K18" s="25" t="str">
        <f t="shared" si="5"/>
        <v xml:space="preserve"> </v>
      </c>
      <c r="L18" s="25" t="str">
        <f t="shared" si="6"/>
        <v xml:space="preserve"> </v>
      </c>
      <c r="M18" s="29"/>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29"/>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29"/>
    </row>
    <row r="19" spans="1:30" x14ac:dyDescent="0.3">
      <c r="A19" s="83"/>
      <c r="B19" s="83"/>
      <c r="C19" s="29"/>
      <c r="D19" s="25">
        <f>YDKEokul!AB33</f>
        <v>0</v>
      </c>
      <c r="E19" s="25" t="str">
        <f t="shared" si="0"/>
        <v xml:space="preserve"> </v>
      </c>
      <c r="F19" s="25" t="b">
        <f t="shared" si="1"/>
        <v>0</v>
      </c>
      <c r="G19" s="30"/>
      <c r="H19" s="25" t="str">
        <f t="shared" si="2"/>
        <v xml:space="preserve"> </v>
      </c>
      <c r="I19" s="25" t="str">
        <f t="shared" si="3"/>
        <v xml:space="preserve"> </v>
      </c>
      <c r="J19" s="25" t="str">
        <f t="shared" si="4"/>
        <v xml:space="preserve"> </v>
      </c>
      <c r="K19" s="25" t="str">
        <f t="shared" si="5"/>
        <v xml:space="preserve"> </v>
      </c>
      <c r="L19" s="25" t="str">
        <f t="shared" si="6"/>
        <v xml:space="preserve"> </v>
      </c>
      <c r="M19" s="29"/>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29"/>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29"/>
    </row>
    <row r="20" spans="1:30" x14ac:dyDescent="0.3">
      <c r="A20" s="83"/>
      <c r="B20" s="83"/>
      <c r="C20" s="29"/>
      <c r="D20" s="25">
        <f>YDKEokul!AB35</f>
        <v>0</v>
      </c>
      <c r="E20" s="25" t="str">
        <f t="shared" si="0"/>
        <v xml:space="preserve"> </v>
      </c>
      <c r="F20" s="25" t="b">
        <f t="shared" si="1"/>
        <v>0</v>
      </c>
      <c r="G20" s="30"/>
      <c r="H20" s="25" t="str">
        <f t="shared" si="2"/>
        <v xml:space="preserve"> </v>
      </c>
      <c r="I20" s="25" t="str">
        <f t="shared" si="3"/>
        <v xml:space="preserve"> </v>
      </c>
      <c r="J20" s="25" t="str">
        <f t="shared" si="4"/>
        <v xml:space="preserve"> </v>
      </c>
      <c r="K20" s="25" t="str">
        <f t="shared" si="5"/>
        <v xml:space="preserve"> </v>
      </c>
      <c r="L20" s="25" t="str">
        <f t="shared" si="6"/>
        <v xml:space="preserve"> </v>
      </c>
      <c r="M20" s="29"/>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29"/>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29"/>
    </row>
    <row r="21" spans="1:30" x14ac:dyDescent="0.3">
      <c r="A21" s="83"/>
      <c r="B21" s="83"/>
      <c r="C21" s="29"/>
      <c r="D21" s="25">
        <f>YDKEokul!AB37</f>
        <v>0</v>
      </c>
      <c r="E21" s="25" t="str">
        <f t="shared" si="0"/>
        <v xml:space="preserve"> </v>
      </c>
      <c r="F21" s="25" t="b">
        <f t="shared" si="1"/>
        <v>0</v>
      </c>
      <c r="G21" s="30"/>
      <c r="H21" s="25" t="str">
        <f t="shared" si="2"/>
        <v xml:space="preserve"> </v>
      </c>
      <c r="I21" s="25" t="str">
        <f t="shared" si="3"/>
        <v xml:space="preserve"> </v>
      </c>
      <c r="J21" s="25" t="str">
        <f t="shared" si="4"/>
        <v xml:space="preserve"> </v>
      </c>
      <c r="K21" s="25" t="str">
        <f t="shared" si="5"/>
        <v xml:space="preserve"> </v>
      </c>
      <c r="L21" s="25" t="str">
        <f t="shared" si="6"/>
        <v xml:space="preserve"> </v>
      </c>
      <c r="M21" s="29"/>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29"/>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29"/>
    </row>
    <row r="22" spans="1:30" x14ac:dyDescent="0.3">
      <c r="A22" s="83"/>
      <c r="B22" s="83"/>
      <c r="C22" s="29"/>
      <c r="D22" s="25">
        <f>YDKEokul!AB39</f>
        <v>0</v>
      </c>
      <c r="E22" s="25" t="str">
        <f t="shared" si="0"/>
        <v xml:space="preserve"> </v>
      </c>
      <c r="F22" s="25" t="b">
        <f t="shared" si="1"/>
        <v>0</v>
      </c>
      <c r="G22" s="30"/>
      <c r="H22" s="25" t="str">
        <f t="shared" si="2"/>
        <v xml:space="preserve"> </v>
      </c>
      <c r="I22" s="25" t="str">
        <f t="shared" si="3"/>
        <v xml:space="preserve"> </v>
      </c>
      <c r="J22" s="25" t="str">
        <f t="shared" si="4"/>
        <v xml:space="preserve"> </v>
      </c>
      <c r="K22" s="25" t="str">
        <f t="shared" si="5"/>
        <v xml:space="preserve"> </v>
      </c>
      <c r="L22" s="25" t="str">
        <f t="shared" si="6"/>
        <v xml:space="preserve"> </v>
      </c>
      <c r="M22" s="29"/>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29"/>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29"/>
    </row>
    <row r="23" spans="1:30" x14ac:dyDescent="0.3">
      <c r="A23" s="83"/>
      <c r="B23" s="83"/>
      <c r="C23" s="29"/>
      <c r="D23" s="25">
        <f>YDKEokul!AB41</f>
        <v>0</v>
      </c>
      <c r="E23" s="25" t="str">
        <f t="shared" si="0"/>
        <v xml:space="preserve"> </v>
      </c>
      <c r="F23" s="25" t="b">
        <f t="shared" si="1"/>
        <v>0</v>
      </c>
      <c r="G23" s="30"/>
      <c r="H23" s="25" t="str">
        <f t="shared" si="2"/>
        <v xml:space="preserve"> </v>
      </c>
      <c r="I23" s="25" t="str">
        <f t="shared" si="3"/>
        <v xml:space="preserve"> </v>
      </c>
      <c r="J23" s="25" t="str">
        <f t="shared" si="4"/>
        <v xml:space="preserve"> </v>
      </c>
      <c r="K23" s="25" t="str">
        <f t="shared" si="5"/>
        <v xml:space="preserve"> </v>
      </c>
      <c r="L23" s="25" t="str">
        <f t="shared" si="6"/>
        <v xml:space="preserve"> </v>
      </c>
      <c r="M23" s="29"/>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29"/>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29"/>
    </row>
    <row r="24" spans="1:30" x14ac:dyDescent="0.3">
      <c r="A24" s="83"/>
      <c r="B24" s="83"/>
      <c r="C24" s="29"/>
      <c r="D24" s="25">
        <f>YDKEokul!AB43</f>
        <v>0</v>
      </c>
      <c r="E24" s="25" t="str">
        <f t="shared" si="0"/>
        <v xml:space="preserve"> </v>
      </c>
      <c r="F24" s="25" t="b">
        <f t="shared" si="1"/>
        <v>0</v>
      </c>
      <c r="G24" s="30"/>
      <c r="H24" s="25" t="str">
        <f t="shared" si="2"/>
        <v xml:space="preserve"> </v>
      </c>
      <c r="I24" s="25" t="str">
        <f t="shared" si="3"/>
        <v xml:space="preserve"> </v>
      </c>
      <c r="J24" s="25" t="str">
        <f t="shared" si="4"/>
        <v xml:space="preserve"> </v>
      </c>
      <c r="K24" s="25" t="str">
        <f t="shared" si="5"/>
        <v xml:space="preserve"> </v>
      </c>
      <c r="L24" s="25" t="str">
        <f t="shared" si="6"/>
        <v xml:space="preserve"> </v>
      </c>
      <c r="M24" s="29"/>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29"/>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29"/>
    </row>
    <row r="25" spans="1:30" x14ac:dyDescent="0.3">
      <c r="A25" s="83"/>
      <c r="B25" s="83"/>
      <c r="C25" s="29"/>
      <c r="D25" s="25">
        <f>YDKEokul!AB45</f>
        <v>0</v>
      </c>
      <c r="E25" s="25" t="str">
        <f t="shared" si="0"/>
        <v xml:space="preserve"> </v>
      </c>
      <c r="F25" s="25" t="b">
        <f t="shared" si="1"/>
        <v>0</v>
      </c>
      <c r="G25" s="30"/>
      <c r="H25" s="25" t="str">
        <f t="shared" si="2"/>
        <v xml:space="preserve"> </v>
      </c>
      <c r="I25" s="25" t="str">
        <f t="shared" si="3"/>
        <v xml:space="preserve"> </v>
      </c>
      <c r="J25" s="25" t="str">
        <f t="shared" si="4"/>
        <v xml:space="preserve"> </v>
      </c>
      <c r="K25" s="25" t="str">
        <f t="shared" si="5"/>
        <v xml:space="preserve"> </v>
      </c>
      <c r="L25" s="25" t="str">
        <f t="shared" si="6"/>
        <v xml:space="preserve"> </v>
      </c>
      <c r="M25" s="29"/>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29"/>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29"/>
    </row>
    <row r="26" spans="1:30" x14ac:dyDescent="0.3">
      <c r="A26" s="83"/>
      <c r="B26" s="83"/>
      <c r="C26" s="29"/>
      <c r="D26" s="25">
        <f>YDKEokul!AB47</f>
        <v>0</v>
      </c>
      <c r="E26" s="25" t="str">
        <f t="shared" si="0"/>
        <v xml:space="preserve"> </v>
      </c>
      <c r="F26" s="25" t="b">
        <f t="shared" si="1"/>
        <v>0</v>
      </c>
      <c r="G26" s="30"/>
      <c r="H26" s="25" t="str">
        <f t="shared" si="2"/>
        <v xml:space="preserve"> </v>
      </c>
      <c r="I26" s="25" t="str">
        <f t="shared" si="3"/>
        <v xml:space="preserve"> </v>
      </c>
      <c r="J26" s="25" t="str">
        <f t="shared" si="4"/>
        <v xml:space="preserve"> </v>
      </c>
      <c r="K26" s="25" t="str">
        <f t="shared" si="5"/>
        <v xml:space="preserve"> </v>
      </c>
      <c r="L26" s="25" t="str">
        <f t="shared" si="6"/>
        <v xml:space="preserve"> </v>
      </c>
      <c r="M26" s="29"/>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29"/>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29"/>
    </row>
    <row r="27" spans="1:30" x14ac:dyDescent="0.3">
      <c r="A27" s="83"/>
      <c r="B27" s="83"/>
      <c r="C27" s="29"/>
      <c r="D27" s="25">
        <f>YDKEokul!AB49</f>
        <v>0</v>
      </c>
      <c r="E27" s="25" t="str">
        <f t="shared" si="0"/>
        <v xml:space="preserve"> </v>
      </c>
      <c r="F27" s="25" t="b">
        <f t="shared" si="1"/>
        <v>0</v>
      </c>
      <c r="G27" s="30"/>
      <c r="H27" s="25" t="str">
        <f t="shared" si="2"/>
        <v xml:space="preserve"> </v>
      </c>
      <c r="I27" s="25" t="str">
        <f t="shared" si="3"/>
        <v xml:space="preserve"> </v>
      </c>
      <c r="J27" s="25" t="str">
        <f t="shared" si="4"/>
        <v xml:space="preserve"> </v>
      </c>
      <c r="K27" s="25" t="str">
        <f t="shared" si="5"/>
        <v xml:space="preserve"> </v>
      </c>
      <c r="L27" s="25" t="str">
        <f t="shared" si="6"/>
        <v xml:space="preserve"> </v>
      </c>
      <c r="M27" s="29"/>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29"/>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29"/>
    </row>
    <row r="28" spans="1:30" x14ac:dyDescent="0.3">
      <c r="A28" s="83"/>
      <c r="B28" s="83"/>
      <c r="C28" s="29"/>
      <c r="D28" s="25">
        <f>YDKEokul!AB51</f>
        <v>0</v>
      </c>
      <c r="E28" s="25" t="str">
        <f t="shared" si="0"/>
        <v xml:space="preserve"> </v>
      </c>
      <c r="F28" s="25" t="b">
        <f t="shared" si="1"/>
        <v>0</v>
      </c>
      <c r="G28" s="30"/>
      <c r="H28" s="25" t="str">
        <f t="shared" si="2"/>
        <v xml:space="preserve"> </v>
      </c>
      <c r="I28" s="25" t="str">
        <f t="shared" si="3"/>
        <v xml:space="preserve"> </v>
      </c>
      <c r="J28" s="25" t="str">
        <f t="shared" si="4"/>
        <v xml:space="preserve"> </v>
      </c>
      <c r="K28" s="25" t="str">
        <f t="shared" si="5"/>
        <v xml:space="preserve"> </v>
      </c>
      <c r="L28" s="25" t="str">
        <f t="shared" si="6"/>
        <v xml:space="preserve"> </v>
      </c>
      <c r="M28" s="29"/>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29"/>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29"/>
    </row>
    <row r="29" spans="1:30" x14ac:dyDescent="0.3">
      <c r="A29" s="83"/>
      <c r="B29" s="83"/>
      <c r="C29" s="29"/>
      <c r="D29" s="25">
        <f>YDKEokul!AB53</f>
        <v>0</v>
      </c>
      <c r="E29" s="25" t="str">
        <f t="shared" si="0"/>
        <v xml:space="preserve"> </v>
      </c>
      <c r="F29" s="25" t="b">
        <f t="shared" si="1"/>
        <v>0</v>
      </c>
      <c r="G29" s="30"/>
      <c r="H29" s="25" t="str">
        <f t="shared" si="2"/>
        <v xml:space="preserve"> </v>
      </c>
      <c r="I29" s="25" t="str">
        <f t="shared" si="3"/>
        <v xml:space="preserve"> </v>
      </c>
      <c r="J29" s="25" t="str">
        <f t="shared" si="4"/>
        <v xml:space="preserve"> </v>
      </c>
      <c r="K29" s="25" t="str">
        <f t="shared" si="5"/>
        <v xml:space="preserve"> </v>
      </c>
      <c r="L29" s="25" t="str">
        <f t="shared" si="6"/>
        <v xml:space="preserve"> </v>
      </c>
      <c r="M29" s="29"/>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29"/>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29"/>
    </row>
    <row r="30" spans="1:30" x14ac:dyDescent="0.3">
      <c r="A30" s="83"/>
      <c r="B30" s="83"/>
      <c r="C30" s="29"/>
      <c r="D30" s="25">
        <f>YDKEokul!AB55</f>
        <v>0</v>
      </c>
      <c r="E30" s="25" t="str">
        <f t="shared" si="0"/>
        <v xml:space="preserve"> </v>
      </c>
      <c r="F30" s="25" t="b">
        <f t="shared" si="1"/>
        <v>0</v>
      </c>
      <c r="G30" s="30"/>
      <c r="H30" s="25" t="str">
        <f t="shared" si="2"/>
        <v xml:space="preserve"> </v>
      </c>
      <c r="I30" s="25" t="str">
        <f t="shared" si="3"/>
        <v xml:space="preserve"> </v>
      </c>
      <c r="J30" s="25" t="str">
        <f t="shared" si="4"/>
        <v xml:space="preserve"> </v>
      </c>
      <c r="K30" s="25" t="str">
        <f t="shared" si="5"/>
        <v xml:space="preserve"> </v>
      </c>
      <c r="L30" s="25" t="str">
        <f t="shared" si="6"/>
        <v xml:space="preserve"> </v>
      </c>
      <c r="M30" s="29"/>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29"/>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29"/>
    </row>
    <row r="31" spans="1:30" x14ac:dyDescent="0.3">
      <c r="A31" s="83"/>
      <c r="B31" s="83"/>
      <c r="C31" s="29"/>
      <c r="D31" s="25">
        <f>YDKEokul!AB57</f>
        <v>0</v>
      </c>
      <c r="E31" s="25" t="str">
        <f t="shared" si="0"/>
        <v xml:space="preserve"> </v>
      </c>
      <c r="F31" s="25" t="b">
        <f t="shared" si="1"/>
        <v>0</v>
      </c>
      <c r="G31" s="30"/>
      <c r="H31" s="25" t="str">
        <f t="shared" si="2"/>
        <v xml:space="preserve"> </v>
      </c>
      <c r="I31" s="25" t="str">
        <f t="shared" si="3"/>
        <v xml:space="preserve"> </v>
      </c>
      <c r="J31" s="25" t="str">
        <f t="shared" si="4"/>
        <v xml:space="preserve"> </v>
      </c>
      <c r="K31" s="25" t="str">
        <f t="shared" si="5"/>
        <v xml:space="preserve"> </v>
      </c>
      <c r="L31" s="25" t="str">
        <f t="shared" si="6"/>
        <v xml:space="preserve"> </v>
      </c>
      <c r="M31" s="29"/>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29"/>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29"/>
    </row>
    <row r="32" spans="1:30" x14ac:dyDescent="0.3">
      <c r="A32" s="83"/>
      <c r="B32" s="83"/>
      <c r="C32" s="29"/>
      <c r="D32" s="25">
        <f>YDKEokul!AB59</f>
        <v>0</v>
      </c>
      <c r="E32" s="25" t="str">
        <f t="shared" si="0"/>
        <v xml:space="preserve"> </v>
      </c>
      <c r="F32" s="25" t="b">
        <f t="shared" si="1"/>
        <v>0</v>
      </c>
      <c r="G32" s="30"/>
      <c r="H32" s="25" t="str">
        <f t="shared" si="2"/>
        <v xml:space="preserve"> </v>
      </c>
      <c r="I32" s="25" t="str">
        <f t="shared" si="3"/>
        <v xml:space="preserve"> </v>
      </c>
      <c r="J32" s="25" t="str">
        <f t="shared" si="4"/>
        <v xml:space="preserve"> </v>
      </c>
      <c r="K32" s="25" t="str">
        <f t="shared" si="5"/>
        <v xml:space="preserve"> </v>
      </c>
      <c r="L32" s="25" t="str">
        <f t="shared" si="6"/>
        <v xml:space="preserve"> </v>
      </c>
      <c r="M32" s="29"/>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29"/>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29"/>
    </row>
    <row r="33" spans="1:30" x14ac:dyDescent="0.3">
      <c r="A33" s="83"/>
      <c r="B33" s="83"/>
      <c r="C33" s="29"/>
      <c r="D33" s="25">
        <f>YDKEokul!AB61</f>
        <v>0</v>
      </c>
      <c r="E33" s="25" t="str">
        <f t="shared" si="0"/>
        <v xml:space="preserve"> </v>
      </c>
      <c r="F33" s="25" t="b">
        <f t="shared" si="1"/>
        <v>0</v>
      </c>
      <c r="G33" s="30"/>
      <c r="H33" s="25" t="str">
        <f t="shared" si="2"/>
        <v xml:space="preserve"> </v>
      </c>
      <c r="I33" s="25" t="str">
        <f t="shared" si="3"/>
        <v xml:space="preserve"> </v>
      </c>
      <c r="J33" s="25" t="str">
        <f t="shared" si="4"/>
        <v xml:space="preserve"> </v>
      </c>
      <c r="K33" s="25" t="str">
        <f t="shared" si="5"/>
        <v xml:space="preserve"> </v>
      </c>
      <c r="L33" s="25" t="str">
        <f t="shared" si="6"/>
        <v xml:space="preserve"> </v>
      </c>
      <c r="M33" s="29"/>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29"/>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29"/>
    </row>
    <row r="34" spans="1:30" x14ac:dyDescent="0.3">
      <c r="A34" s="83"/>
      <c r="B34" s="83"/>
      <c r="C34" s="29"/>
      <c r="D34" s="25">
        <f>YDKEokul!AB63</f>
        <v>0</v>
      </c>
      <c r="E34" s="25" t="str">
        <f t="shared" si="0"/>
        <v xml:space="preserve"> </v>
      </c>
      <c r="F34" s="25" t="b">
        <f t="shared" si="1"/>
        <v>0</v>
      </c>
      <c r="G34" s="30"/>
      <c r="H34" s="25" t="str">
        <f t="shared" si="2"/>
        <v xml:space="preserve"> </v>
      </c>
      <c r="I34" s="25" t="str">
        <f t="shared" si="3"/>
        <v xml:space="preserve"> </v>
      </c>
      <c r="J34" s="25" t="str">
        <f t="shared" si="4"/>
        <v xml:space="preserve"> </v>
      </c>
      <c r="K34" s="25" t="str">
        <f t="shared" si="5"/>
        <v xml:space="preserve"> </v>
      </c>
      <c r="L34" s="25" t="str">
        <f t="shared" si="6"/>
        <v xml:space="preserve"> </v>
      </c>
      <c r="M34" s="29"/>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29"/>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29"/>
    </row>
    <row r="35" spans="1:30" x14ac:dyDescent="0.3">
      <c r="A35" s="83"/>
      <c r="B35" s="83"/>
      <c r="C35" s="29"/>
      <c r="D35" s="25">
        <f>YDKEokul!AB65</f>
        <v>0</v>
      </c>
      <c r="E35" s="25" t="str">
        <f t="shared" si="0"/>
        <v xml:space="preserve"> </v>
      </c>
      <c r="F35" s="25" t="b">
        <f t="shared" si="1"/>
        <v>0</v>
      </c>
      <c r="G35" s="30"/>
      <c r="H35" s="25" t="str">
        <f t="shared" si="2"/>
        <v xml:space="preserve"> </v>
      </c>
      <c r="I35" s="25" t="str">
        <f t="shared" si="3"/>
        <v xml:space="preserve"> </v>
      </c>
      <c r="J35" s="25" t="str">
        <f t="shared" si="4"/>
        <v xml:space="preserve"> </v>
      </c>
      <c r="K35" s="25" t="str">
        <f t="shared" si="5"/>
        <v xml:space="preserve"> </v>
      </c>
      <c r="L35" s="25" t="str">
        <f t="shared" si="6"/>
        <v xml:space="preserve"> </v>
      </c>
      <c r="M35" s="29"/>
      <c r="N35" s="25" t="str">
        <f t="shared" si="7"/>
        <v xml:space="preserve"> </v>
      </c>
      <c r="O35" s="25" t="str">
        <f t="shared" si="8"/>
        <v xml:space="preserve"> </v>
      </c>
      <c r="P35" s="25" t="str">
        <f t="shared" si="9"/>
        <v xml:space="preserve"> </v>
      </c>
      <c r="Q35" s="25" t="str">
        <f t="shared" si="10"/>
        <v xml:space="preserve"> </v>
      </c>
      <c r="R35" s="25" t="str">
        <f t="shared" si="11"/>
        <v xml:space="preserve"> </v>
      </c>
      <c r="S35" s="25" t="str">
        <f t="shared" si="12"/>
        <v xml:space="preserve"> </v>
      </c>
      <c r="T35" s="25" t="str">
        <f t="shared" si="13"/>
        <v xml:space="preserve"> </v>
      </c>
      <c r="U35" s="25" t="str">
        <f t="shared" si="14"/>
        <v xml:space="preserve"> </v>
      </c>
      <c r="V35" s="25" t="str">
        <f t="shared" si="15"/>
        <v xml:space="preserve"> </v>
      </c>
      <c r="W35" s="25" t="str">
        <f t="shared" si="16"/>
        <v xml:space="preserve"> </v>
      </c>
      <c r="X35" s="29"/>
      <c r="Y35" s="25" t="str">
        <f t="shared" si="17"/>
        <v xml:space="preserve"> </v>
      </c>
      <c r="Z35" s="25" t="str">
        <f t="shared" si="18"/>
        <v xml:space="preserve"> </v>
      </c>
      <c r="AA35" s="25" t="str">
        <f t="shared" si="19"/>
        <v xml:space="preserve"> </v>
      </c>
      <c r="AB35" s="25" t="str">
        <f t="shared" si="20"/>
        <v xml:space="preserve"> </v>
      </c>
      <c r="AC35" s="25" t="str">
        <f t="shared" si="21"/>
        <v xml:space="preserve"> </v>
      </c>
      <c r="AD35" s="29"/>
    </row>
    <row r="36" spans="1:30" x14ac:dyDescent="0.3">
      <c r="A36" s="83"/>
      <c r="B36" s="83"/>
      <c r="C36" s="29"/>
      <c r="D36" s="25">
        <f>YDKEokul!AB67</f>
        <v>0</v>
      </c>
      <c r="E36" s="25" t="str">
        <f t="shared" si="0"/>
        <v xml:space="preserve"> </v>
      </c>
      <c r="F36" s="25" t="b">
        <f t="shared" si="1"/>
        <v>0</v>
      </c>
      <c r="G36" s="30"/>
      <c r="H36" s="25" t="str">
        <f t="shared" si="2"/>
        <v xml:space="preserve"> </v>
      </c>
      <c r="I36" s="25" t="str">
        <f t="shared" si="3"/>
        <v xml:space="preserve"> </v>
      </c>
      <c r="J36" s="25" t="str">
        <f t="shared" si="4"/>
        <v xml:space="preserve"> </v>
      </c>
      <c r="K36" s="25" t="str">
        <f t="shared" si="5"/>
        <v xml:space="preserve"> </v>
      </c>
      <c r="L36" s="25" t="str">
        <f t="shared" si="6"/>
        <v xml:space="preserve"> </v>
      </c>
      <c r="M36" s="29"/>
      <c r="N36" s="25" t="str">
        <f t="shared" si="7"/>
        <v xml:space="preserve"> </v>
      </c>
      <c r="O36" s="25" t="str">
        <f t="shared" si="8"/>
        <v xml:space="preserve"> </v>
      </c>
      <c r="P36" s="25" t="str">
        <f t="shared" si="9"/>
        <v xml:space="preserve"> </v>
      </c>
      <c r="Q36" s="25" t="str">
        <f t="shared" si="10"/>
        <v xml:space="preserve"> </v>
      </c>
      <c r="R36" s="25" t="str">
        <f t="shared" si="11"/>
        <v xml:space="preserve"> </v>
      </c>
      <c r="S36" s="25" t="str">
        <f t="shared" si="12"/>
        <v xml:space="preserve"> </v>
      </c>
      <c r="T36" s="25" t="str">
        <f t="shared" si="13"/>
        <v xml:space="preserve"> </v>
      </c>
      <c r="U36" s="25" t="str">
        <f t="shared" si="14"/>
        <v xml:space="preserve"> </v>
      </c>
      <c r="V36" s="25" t="str">
        <f t="shared" si="15"/>
        <v xml:space="preserve"> </v>
      </c>
      <c r="W36" s="25" t="str">
        <f t="shared" si="16"/>
        <v xml:space="preserve"> </v>
      </c>
      <c r="X36" s="29"/>
      <c r="Y36" s="25" t="str">
        <f t="shared" si="17"/>
        <v xml:space="preserve"> </v>
      </c>
      <c r="Z36" s="25" t="str">
        <f t="shared" si="18"/>
        <v xml:space="preserve"> </v>
      </c>
      <c r="AA36" s="25" t="str">
        <f t="shared" si="19"/>
        <v xml:space="preserve"> </v>
      </c>
      <c r="AB36" s="25" t="str">
        <f t="shared" si="20"/>
        <v xml:space="preserve"> </v>
      </c>
      <c r="AC36" s="25" t="str">
        <f t="shared" si="21"/>
        <v xml:space="preserve"> </v>
      </c>
      <c r="AD36" s="29"/>
    </row>
    <row r="37" spans="1:30" x14ac:dyDescent="0.3">
      <c r="A37" s="83"/>
      <c r="B37" s="83"/>
      <c r="C37" s="29"/>
      <c r="D37" s="25">
        <f>YDKEokul!AB69</f>
        <v>0</v>
      </c>
      <c r="E37" s="25" t="str">
        <f t="shared" si="0"/>
        <v xml:space="preserve"> </v>
      </c>
      <c r="F37" s="25" t="b">
        <f t="shared" si="1"/>
        <v>0</v>
      </c>
      <c r="G37" s="30"/>
      <c r="H37" s="25" t="str">
        <f t="shared" si="2"/>
        <v xml:space="preserve"> </v>
      </c>
      <c r="I37" s="25" t="str">
        <f t="shared" si="3"/>
        <v xml:space="preserve"> </v>
      </c>
      <c r="J37" s="25" t="str">
        <f t="shared" si="4"/>
        <v xml:space="preserve"> </v>
      </c>
      <c r="K37" s="25" t="str">
        <f t="shared" si="5"/>
        <v xml:space="preserve"> </v>
      </c>
      <c r="L37" s="25" t="str">
        <f t="shared" si="6"/>
        <v xml:space="preserve"> </v>
      </c>
      <c r="M37" s="29"/>
      <c r="N37" s="25" t="str">
        <f t="shared" si="7"/>
        <v xml:space="preserve"> </v>
      </c>
      <c r="O37" s="25" t="str">
        <f t="shared" si="8"/>
        <v xml:space="preserve"> </v>
      </c>
      <c r="P37" s="25" t="str">
        <f t="shared" si="9"/>
        <v xml:space="preserve"> </v>
      </c>
      <c r="Q37" s="25" t="str">
        <f t="shared" si="10"/>
        <v xml:space="preserve"> </v>
      </c>
      <c r="R37" s="25" t="str">
        <f t="shared" si="11"/>
        <v xml:space="preserve"> </v>
      </c>
      <c r="S37" s="25" t="str">
        <f t="shared" si="12"/>
        <v xml:space="preserve"> </v>
      </c>
      <c r="T37" s="25" t="str">
        <f t="shared" si="13"/>
        <v xml:space="preserve"> </v>
      </c>
      <c r="U37" s="25" t="str">
        <f t="shared" si="14"/>
        <v xml:space="preserve"> </v>
      </c>
      <c r="V37" s="25" t="str">
        <f t="shared" si="15"/>
        <v xml:space="preserve"> </v>
      </c>
      <c r="W37" s="25" t="str">
        <f t="shared" si="16"/>
        <v xml:space="preserve"> </v>
      </c>
      <c r="X37" s="29"/>
      <c r="Y37" s="25" t="str">
        <f t="shared" si="17"/>
        <v xml:space="preserve"> </v>
      </c>
      <c r="Z37" s="25" t="str">
        <f t="shared" si="18"/>
        <v xml:space="preserve"> </v>
      </c>
      <c r="AA37" s="25" t="str">
        <f t="shared" si="19"/>
        <v xml:space="preserve"> </v>
      </c>
      <c r="AB37" s="25" t="str">
        <f t="shared" si="20"/>
        <v xml:space="preserve"> </v>
      </c>
      <c r="AC37" s="25" t="str">
        <f t="shared" si="21"/>
        <v xml:space="preserve"> </v>
      </c>
      <c r="AD37" s="29"/>
    </row>
    <row r="38" spans="1:30" x14ac:dyDescent="0.3">
      <c r="A38" s="83"/>
      <c r="B38" s="83"/>
      <c r="C38" s="29"/>
      <c r="D38" s="25">
        <f>YDKEokul!AB71</f>
        <v>0</v>
      </c>
      <c r="E38" s="25" t="str">
        <f t="shared" si="0"/>
        <v xml:space="preserve"> </v>
      </c>
      <c r="F38" s="25" t="b">
        <f t="shared" si="1"/>
        <v>0</v>
      </c>
      <c r="G38" s="30"/>
      <c r="H38" s="25" t="str">
        <f t="shared" si="2"/>
        <v xml:space="preserve"> </v>
      </c>
      <c r="I38" s="25" t="str">
        <f t="shared" si="3"/>
        <v xml:space="preserve"> </v>
      </c>
      <c r="J38" s="25" t="str">
        <f t="shared" si="4"/>
        <v xml:space="preserve"> </v>
      </c>
      <c r="K38" s="25" t="str">
        <f t="shared" si="5"/>
        <v xml:space="preserve"> </v>
      </c>
      <c r="L38" s="25" t="str">
        <f t="shared" si="6"/>
        <v xml:space="preserve"> </v>
      </c>
      <c r="M38" s="29"/>
      <c r="N38" s="25" t="str">
        <f t="shared" si="7"/>
        <v xml:space="preserve"> </v>
      </c>
      <c r="O38" s="25" t="str">
        <f t="shared" si="8"/>
        <v xml:space="preserve"> </v>
      </c>
      <c r="P38" s="25" t="str">
        <f t="shared" si="9"/>
        <v xml:space="preserve"> </v>
      </c>
      <c r="Q38" s="25" t="str">
        <f t="shared" si="10"/>
        <v xml:space="preserve"> </v>
      </c>
      <c r="R38" s="25" t="str">
        <f t="shared" si="11"/>
        <v xml:space="preserve"> </v>
      </c>
      <c r="S38" s="25" t="str">
        <f t="shared" si="12"/>
        <v xml:space="preserve"> </v>
      </c>
      <c r="T38" s="25" t="str">
        <f t="shared" si="13"/>
        <v xml:space="preserve"> </v>
      </c>
      <c r="U38" s="25" t="str">
        <f t="shared" si="14"/>
        <v xml:space="preserve"> </v>
      </c>
      <c r="V38" s="25" t="str">
        <f t="shared" si="15"/>
        <v xml:space="preserve"> </v>
      </c>
      <c r="W38" s="25" t="str">
        <f t="shared" si="16"/>
        <v xml:space="preserve"> </v>
      </c>
      <c r="X38" s="29"/>
      <c r="Y38" s="25" t="str">
        <f t="shared" si="17"/>
        <v xml:space="preserve"> </v>
      </c>
      <c r="Z38" s="25" t="str">
        <f t="shared" si="18"/>
        <v xml:space="preserve"> </v>
      </c>
      <c r="AA38" s="25" t="str">
        <f t="shared" si="19"/>
        <v xml:space="preserve"> </v>
      </c>
      <c r="AB38" s="25" t="str">
        <f t="shared" si="20"/>
        <v xml:space="preserve"> </v>
      </c>
      <c r="AC38" s="25" t="str">
        <f t="shared" si="21"/>
        <v xml:space="preserve"> </v>
      </c>
      <c r="AD38" s="29"/>
    </row>
    <row r="39" spans="1:30" x14ac:dyDescent="0.3">
      <c r="A39" s="83"/>
      <c r="B39" s="83"/>
      <c r="C39" s="29"/>
      <c r="D39" s="25">
        <f>YDKEokul!AB73</f>
        <v>0</v>
      </c>
      <c r="E39" s="25" t="str">
        <f t="shared" si="0"/>
        <v xml:space="preserve"> </v>
      </c>
      <c r="F39" s="25" t="b">
        <f t="shared" si="1"/>
        <v>0</v>
      </c>
      <c r="G39" s="30"/>
      <c r="H39" s="25" t="str">
        <f t="shared" si="2"/>
        <v xml:space="preserve"> </v>
      </c>
      <c r="I39" s="25" t="str">
        <f t="shared" si="3"/>
        <v xml:space="preserve"> </v>
      </c>
      <c r="J39" s="25" t="str">
        <f t="shared" si="4"/>
        <v xml:space="preserve"> </v>
      </c>
      <c r="K39" s="25" t="str">
        <f t="shared" si="5"/>
        <v xml:space="preserve"> </v>
      </c>
      <c r="L39" s="25" t="str">
        <f t="shared" si="6"/>
        <v xml:space="preserve"> </v>
      </c>
      <c r="M39" s="29"/>
      <c r="N39" s="25" t="str">
        <f t="shared" si="7"/>
        <v xml:space="preserve"> </v>
      </c>
      <c r="O39" s="25" t="str">
        <f t="shared" si="8"/>
        <v xml:space="preserve"> </v>
      </c>
      <c r="P39" s="25" t="str">
        <f t="shared" si="9"/>
        <v xml:space="preserve"> </v>
      </c>
      <c r="Q39" s="25" t="str">
        <f t="shared" si="10"/>
        <v xml:space="preserve"> </v>
      </c>
      <c r="R39" s="25" t="str">
        <f t="shared" si="11"/>
        <v xml:space="preserve"> </v>
      </c>
      <c r="S39" s="25" t="str">
        <f t="shared" si="12"/>
        <v xml:space="preserve"> </v>
      </c>
      <c r="T39" s="25" t="str">
        <f t="shared" si="13"/>
        <v xml:space="preserve"> </v>
      </c>
      <c r="U39" s="25" t="str">
        <f t="shared" si="14"/>
        <v xml:space="preserve"> </v>
      </c>
      <c r="V39" s="25" t="str">
        <f t="shared" si="15"/>
        <v xml:space="preserve"> </v>
      </c>
      <c r="W39" s="25" t="str">
        <f t="shared" si="16"/>
        <v xml:space="preserve"> </v>
      </c>
      <c r="X39" s="29"/>
      <c r="Y39" s="25" t="str">
        <f t="shared" si="17"/>
        <v xml:space="preserve"> </v>
      </c>
      <c r="Z39" s="25" t="str">
        <f t="shared" si="18"/>
        <v xml:space="preserve"> </v>
      </c>
      <c r="AA39" s="25" t="str">
        <f t="shared" si="19"/>
        <v xml:space="preserve"> </v>
      </c>
      <c r="AB39" s="25" t="str">
        <f t="shared" si="20"/>
        <v xml:space="preserve"> </v>
      </c>
      <c r="AC39" s="25" t="str">
        <f t="shared" si="21"/>
        <v xml:space="preserve"> </v>
      </c>
      <c r="AD39" s="29"/>
    </row>
    <row r="40" spans="1:30" x14ac:dyDescent="0.3">
      <c r="A40" s="83"/>
      <c r="B40" s="83"/>
      <c r="C40" s="29"/>
      <c r="D40" s="25">
        <f>YDKEokul!AB75</f>
        <v>0</v>
      </c>
      <c r="E40" s="25" t="str">
        <f t="shared" si="0"/>
        <v xml:space="preserve"> </v>
      </c>
      <c r="F40" s="25" t="b">
        <f t="shared" si="1"/>
        <v>0</v>
      </c>
      <c r="G40" s="30"/>
      <c r="H40" s="25" t="str">
        <f t="shared" si="2"/>
        <v xml:space="preserve"> </v>
      </c>
      <c r="I40" s="25" t="str">
        <f t="shared" si="3"/>
        <v xml:space="preserve"> </v>
      </c>
      <c r="J40" s="25" t="str">
        <f t="shared" si="4"/>
        <v xml:space="preserve"> </v>
      </c>
      <c r="K40" s="25" t="str">
        <f t="shared" si="5"/>
        <v xml:space="preserve"> </v>
      </c>
      <c r="L40" s="25" t="str">
        <f t="shared" si="6"/>
        <v xml:space="preserve"> </v>
      </c>
      <c r="M40" s="29"/>
      <c r="N40" s="25" t="str">
        <f t="shared" si="7"/>
        <v xml:space="preserve"> </v>
      </c>
      <c r="O40" s="25" t="str">
        <f t="shared" si="8"/>
        <v xml:space="preserve"> </v>
      </c>
      <c r="P40" s="25" t="str">
        <f t="shared" si="9"/>
        <v xml:space="preserve"> </v>
      </c>
      <c r="Q40" s="25" t="str">
        <f t="shared" si="10"/>
        <v xml:space="preserve"> </v>
      </c>
      <c r="R40" s="25" t="str">
        <f t="shared" si="11"/>
        <v xml:space="preserve"> </v>
      </c>
      <c r="S40" s="25" t="str">
        <f t="shared" si="12"/>
        <v xml:space="preserve"> </v>
      </c>
      <c r="T40" s="25" t="str">
        <f t="shared" si="13"/>
        <v xml:space="preserve"> </v>
      </c>
      <c r="U40" s="25" t="str">
        <f t="shared" si="14"/>
        <v xml:space="preserve"> </v>
      </c>
      <c r="V40" s="25" t="str">
        <f t="shared" si="15"/>
        <v xml:space="preserve"> </v>
      </c>
      <c r="W40" s="25" t="str">
        <f t="shared" si="16"/>
        <v xml:space="preserve"> </v>
      </c>
      <c r="X40" s="29"/>
      <c r="Y40" s="25" t="str">
        <f t="shared" si="17"/>
        <v xml:space="preserve"> </v>
      </c>
      <c r="Z40" s="25" t="str">
        <f t="shared" si="18"/>
        <v xml:space="preserve"> </v>
      </c>
      <c r="AA40" s="25" t="str">
        <f t="shared" si="19"/>
        <v xml:space="preserve"> </v>
      </c>
      <c r="AB40" s="25" t="str">
        <f t="shared" si="20"/>
        <v xml:space="preserve"> </v>
      </c>
      <c r="AC40" s="25" t="str">
        <f t="shared" si="21"/>
        <v xml:space="preserve"> </v>
      </c>
      <c r="AD40" s="29"/>
    </row>
    <row r="41" spans="1:30" x14ac:dyDescent="0.3">
      <c r="A41" s="83"/>
      <c r="B41" s="83"/>
      <c r="C41" s="29"/>
      <c r="D41" s="25">
        <f>YDKEokul!AB77</f>
        <v>0</v>
      </c>
      <c r="E41" s="25" t="str">
        <f t="shared" si="0"/>
        <v xml:space="preserve"> </v>
      </c>
      <c r="F41" s="25" t="b">
        <f t="shared" si="1"/>
        <v>0</v>
      </c>
      <c r="G41" s="30"/>
      <c r="H41" s="25" t="str">
        <f t="shared" si="2"/>
        <v xml:space="preserve"> </v>
      </c>
      <c r="I41" s="25" t="str">
        <f t="shared" si="3"/>
        <v xml:space="preserve"> </v>
      </c>
      <c r="J41" s="25" t="str">
        <f t="shared" si="4"/>
        <v xml:space="preserve"> </v>
      </c>
      <c r="K41" s="25" t="str">
        <f t="shared" si="5"/>
        <v xml:space="preserve"> </v>
      </c>
      <c r="L41" s="25" t="str">
        <f t="shared" si="6"/>
        <v xml:space="preserve"> </v>
      </c>
      <c r="M41" s="29"/>
      <c r="N41" s="25" t="str">
        <f t="shared" si="7"/>
        <v xml:space="preserve"> </v>
      </c>
      <c r="O41" s="25" t="str">
        <f t="shared" si="8"/>
        <v xml:space="preserve"> </v>
      </c>
      <c r="P41" s="25" t="str">
        <f t="shared" si="9"/>
        <v xml:space="preserve"> </v>
      </c>
      <c r="Q41" s="25" t="str">
        <f t="shared" si="10"/>
        <v xml:space="preserve"> </v>
      </c>
      <c r="R41" s="25" t="str">
        <f t="shared" si="11"/>
        <v xml:space="preserve"> </v>
      </c>
      <c r="S41" s="25" t="str">
        <f t="shared" si="12"/>
        <v xml:space="preserve"> </v>
      </c>
      <c r="T41" s="25" t="str">
        <f t="shared" si="13"/>
        <v xml:space="preserve"> </v>
      </c>
      <c r="U41" s="25" t="str">
        <f t="shared" si="14"/>
        <v xml:space="preserve"> </v>
      </c>
      <c r="V41" s="25" t="str">
        <f t="shared" si="15"/>
        <v xml:space="preserve"> </v>
      </c>
      <c r="W41" s="25" t="str">
        <f t="shared" si="16"/>
        <v xml:space="preserve"> </v>
      </c>
      <c r="X41" s="29"/>
      <c r="Y41" s="25" t="str">
        <f t="shared" si="17"/>
        <v xml:space="preserve"> </v>
      </c>
      <c r="Z41" s="25" t="str">
        <f t="shared" si="18"/>
        <v xml:space="preserve"> </v>
      </c>
      <c r="AA41" s="25" t="str">
        <f t="shared" si="19"/>
        <v xml:space="preserve"> </v>
      </c>
      <c r="AB41" s="25" t="str">
        <f t="shared" si="20"/>
        <v xml:space="preserve"> </v>
      </c>
      <c r="AC41" s="25" t="str">
        <f t="shared" si="21"/>
        <v xml:space="preserve"> </v>
      </c>
      <c r="AD41" s="29"/>
    </row>
    <row r="42" spans="1:30" x14ac:dyDescent="0.3">
      <c r="A42" s="83"/>
      <c r="B42" s="83"/>
      <c r="C42" s="29"/>
      <c r="D42" s="25">
        <f>YDKEokul!AB79</f>
        <v>0</v>
      </c>
      <c r="E42" s="25" t="str">
        <f t="shared" si="0"/>
        <v xml:space="preserve"> </v>
      </c>
      <c r="F42" s="25" t="b">
        <f t="shared" si="1"/>
        <v>0</v>
      </c>
      <c r="G42" s="30"/>
      <c r="H42" s="25" t="str">
        <f t="shared" si="2"/>
        <v xml:space="preserve"> </v>
      </c>
      <c r="I42" s="25" t="str">
        <f t="shared" si="3"/>
        <v xml:space="preserve"> </v>
      </c>
      <c r="J42" s="25" t="str">
        <f t="shared" si="4"/>
        <v xml:space="preserve"> </v>
      </c>
      <c r="K42" s="25" t="str">
        <f t="shared" si="5"/>
        <v xml:space="preserve"> </v>
      </c>
      <c r="L42" s="25" t="str">
        <f t="shared" si="6"/>
        <v xml:space="preserve"> </v>
      </c>
      <c r="M42" s="29"/>
      <c r="N42" s="25" t="str">
        <f t="shared" si="7"/>
        <v xml:space="preserve"> </v>
      </c>
      <c r="O42" s="25" t="str">
        <f t="shared" si="8"/>
        <v xml:space="preserve"> </v>
      </c>
      <c r="P42" s="25" t="str">
        <f t="shared" si="9"/>
        <v xml:space="preserve"> </v>
      </c>
      <c r="Q42" s="25" t="str">
        <f t="shared" si="10"/>
        <v xml:space="preserve"> </v>
      </c>
      <c r="R42" s="25" t="str">
        <f t="shared" si="11"/>
        <v xml:space="preserve"> </v>
      </c>
      <c r="S42" s="25" t="str">
        <f t="shared" si="12"/>
        <v xml:space="preserve"> </v>
      </c>
      <c r="T42" s="25" t="str">
        <f t="shared" si="13"/>
        <v xml:space="preserve"> </v>
      </c>
      <c r="U42" s="25" t="str">
        <f t="shared" si="14"/>
        <v xml:space="preserve"> </v>
      </c>
      <c r="V42" s="25" t="str">
        <f t="shared" si="15"/>
        <v xml:space="preserve"> </v>
      </c>
      <c r="W42" s="25" t="str">
        <f t="shared" si="16"/>
        <v xml:space="preserve"> </v>
      </c>
      <c r="X42" s="29"/>
      <c r="Y42" s="25" t="str">
        <f t="shared" si="17"/>
        <v xml:space="preserve"> </v>
      </c>
      <c r="Z42" s="25" t="str">
        <f t="shared" si="18"/>
        <v xml:space="preserve"> </v>
      </c>
      <c r="AA42" s="25" t="str">
        <f t="shared" si="19"/>
        <v xml:space="preserve"> </v>
      </c>
      <c r="AB42" s="25" t="str">
        <f t="shared" si="20"/>
        <v xml:space="preserve"> </v>
      </c>
      <c r="AC42" s="25" t="str">
        <f t="shared" si="21"/>
        <v xml:space="preserve"> </v>
      </c>
      <c r="AD42" s="29"/>
    </row>
    <row r="43" spans="1:30" x14ac:dyDescent="0.3">
      <c r="A43" s="83"/>
      <c r="B43" s="83"/>
      <c r="C43" s="29"/>
      <c r="D43" s="25">
        <f>YDKEokul!AB81</f>
        <v>0</v>
      </c>
      <c r="E43" s="25" t="str">
        <f t="shared" si="0"/>
        <v xml:space="preserve"> </v>
      </c>
      <c r="F43" s="25" t="b">
        <f t="shared" si="1"/>
        <v>0</v>
      </c>
      <c r="G43" s="30"/>
      <c r="H43" s="25" t="str">
        <f t="shared" si="2"/>
        <v xml:space="preserve"> </v>
      </c>
      <c r="I43" s="25" t="str">
        <f t="shared" si="3"/>
        <v xml:space="preserve"> </v>
      </c>
      <c r="J43" s="25" t="str">
        <f t="shared" si="4"/>
        <v xml:space="preserve"> </v>
      </c>
      <c r="K43" s="25" t="str">
        <f t="shared" si="5"/>
        <v xml:space="preserve"> </v>
      </c>
      <c r="L43" s="25" t="str">
        <f t="shared" si="6"/>
        <v xml:space="preserve"> </v>
      </c>
      <c r="M43" s="29"/>
      <c r="N43" s="25" t="str">
        <f t="shared" si="7"/>
        <v xml:space="preserve"> </v>
      </c>
      <c r="O43" s="25" t="str">
        <f t="shared" si="8"/>
        <v xml:space="preserve"> </v>
      </c>
      <c r="P43" s="25" t="str">
        <f t="shared" si="9"/>
        <v xml:space="preserve"> </v>
      </c>
      <c r="Q43" s="25" t="str">
        <f t="shared" si="10"/>
        <v xml:space="preserve"> </v>
      </c>
      <c r="R43" s="25" t="str">
        <f t="shared" si="11"/>
        <v xml:space="preserve"> </v>
      </c>
      <c r="S43" s="25" t="str">
        <f t="shared" si="12"/>
        <v xml:space="preserve"> </v>
      </c>
      <c r="T43" s="25" t="str">
        <f t="shared" si="13"/>
        <v xml:space="preserve"> </v>
      </c>
      <c r="U43" s="25" t="str">
        <f t="shared" si="14"/>
        <v xml:space="preserve"> </v>
      </c>
      <c r="V43" s="25" t="str">
        <f t="shared" si="15"/>
        <v xml:space="preserve"> </v>
      </c>
      <c r="W43" s="25" t="str">
        <f t="shared" si="16"/>
        <v xml:space="preserve"> </v>
      </c>
      <c r="X43" s="29"/>
      <c r="Y43" s="25" t="str">
        <f t="shared" si="17"/>
        <v xml:space="preserve"> </v>
      </c>
      <c r="Z43" s="25" t="str">
        <f t="shared" si="18"/>
        <v xml:space="preserve"> </v>
      </c>
      <c r="AA43" s="25" t="str">
        <f t="shared" si="19"/>
        <v xml:space="preserve"> </v>
      </c>
      <c r="AB43" s="25" t="str">
        <f t="shared" si="20"/>
        <v xml:space="preserve"> </v>
      </c>
      <c r="AC43" s="25" t="str">
        <f t="shared" si="21"/>
        <v xml:space="preserve"> </v>
      </c>
      <c r="AD43" s="29"/>
    </row>
    <row r="44" spans="1:30" x14ac:dyDescent="0.3">
      <c r="A44" s="83"/>
      <c r="B44" s="83"/>
      <c r="C44" s="29"/>
      <c r="D44" s="25">
        <f>YDKEokul!AB83</f>
        <v>0</v>
      </c>
      <c r="E44" s="25" t="str">
        <f t="shared" si="0"/>
        <v xml:space="preserve"> </v>
      </c>
      <c r="F44" s="25" t="b">
        <f t="shared" si="1"/>
        <v>0</v>
      </c>
      <c r="G44" s="30"/>
      <c r="H44" s="25" t="str">
        <f t="shared" si="2"/>
        <v xml:space="preserve"> </v>
      </c>
      <c r="I44" s="25" t="str">
        <f t="shared" si="3"/>
        <v xml:space="preserve"> </v>
      </c>
      <c r="J44" s="25" t="str">
        <f t="shared" si="4"/>
        <v xml:space="preserve"> </v>
      </c>
      <c r="K44" s="25" t="str">
        <f t="shared" si="5"/>
        <v xml:space="preserve"> </v>
      </c>
      <c r="L44" s="25" t="str">
        <f t="shared" si="6"/>
        <v xml:space="preserve"> </v>
      </c>
      <c r="M44" s="29"/>
      <c r="N44" s="25" t="str">
        <f t="shared" si="7"/>
        <v xml:space="preserve"> </v>
      </c>
      <c r="O44" s="25" t="str">
        <f t="shared" si="8"/>
        <v xml:space="preserve"> </v>
      </c>
      <c r="P44" s="25" t="str">
        <f t="shared" si="9"/>
        <v xml:space="preserve"> </v>
      </c>
      <c r="Q44" s="25" t="str">
        <f t="shared" si="10"/>
        <v xml:space="preserve"> </v>
      </c>
      <c r="R44" s="25" t="str">
        <f t="shared" si="11"/>
        <v xml:space="preserve"> </v>
      </c>
      <c r="S44" s="25" t="str">
        <f t="shared" si="12"/>
        <v xml:space="preserve"> </v>
      </c>
      <c r="T44" s="25" t="str">
        <f t="shared" si="13"/>
        <v xml:space="preserve"> </v>
      </c>
      <c r="U44" s="25" t="str">
        <f t="shared" si="14"/>
        <v xml:space="preserve"> </v>
      </c>
      <c r="V44" s="25" t="str">
        <f t="shared" si="15"/>
        <v xml:space="preserve"> </v>
      </c>
      <c r="W44" s="25" t="str">
        <f t="shared" si="16"/>
        <v xml:space="preserve"> </v>
      </c>
      <c r="X44" s="29"/>
      <c r="Y44" s="25" t="str">
        <f t="shared" si="17"/>
        <v xml:space="preserve"> </v>
      </c>
      <c r="Z44" s="25" t="str">
        <f t="shared" si="18"/>
        <v xml:space="preserve"> </v>
      </c>
      <c r="AA44" s="25" t="str">
        <f t="shared" si="19"/>
        <v xml:space="preserve"> </v>
      </c>
      <c r="AB44" s="25" t="str">
        <f t="shared" si="20"/>
        <v xml:space="preserve"> </v>
      </c>
      <c r="AC44" s="25" t="str">
        <f t="shared" si="21"/>
        <v xml:space="preserve"> </v>
      </c>
      <c r="AD44" s="29"/>
    </row>
    <row r="45" spans="1:30" x14ac:dyDescent="0.3">
      <c r="A45" s="83"/>
      <c r="B45" s="83"/>
      <c r="C45" s="29"/>
      <c r="D45" s="25">
        <f>YDKEokul!AB85</f>
        <v>0</v>
      </c>
      <c r="E45" s="25" t="str">
        <f t="shared" si="0"/>
        <v xml:space="preserve"> </v>
      </c>
      <c r="F45" s="25" t="b">
        <f t="shared" si="1"/>
        <v>0</v>
      </c>
      <c r="G45" s="30"/>
      <c r="H45" s="25" t="str">
        <f t="shared" si="2"/>
        <v xml:space="preserve"> </v>
      </c>
      <c r="I45" s="25" t="str">
        <f t="shared" si="3"/>
        <v xml:space="preserve"> </v>
      </c>
      <c r="J45" s="25" t="str">
        <f t="shared" si="4"/>
        <v xml:space="preserve"> </v>
      </c>
      <c r="K45" s="25" t="str">
        <f t="shared" si="5"/>
        <v xml:space="preserve"> </v>
      </c>
      <c r="L45" s="25" t="str">
        <f t="shared" si="6"/>
        <v xml:space="preserve"> </v>
      </c>
      <c r="M45" s="29"/>
      <c r="N45" s="25" t="str">
        <f t="shared" si="7"/>
        <v xml:space="preserve"> </v>
      </c>
      <c r="O45" s="25" t="str">
        <f t="shared" si="8"/>
        <v xml:space="preserve"> </v>
      </c>
      <c r="P45" s="25" t="str">
        <f t="shared" si="9"/>
        <v xml:space="preserve"> </v>
      </c>
      <c r="Q45" s="25" t="str">
        <f t="shared" si="10"/>
        <v xml:space="preserve"> </v>
      </c>
      <c r="R45" s="25" t="str">
        <f t="shared" si="11"/>
        <v xml:space="preserve"> </v>
      </c>
      <c r="S45" s="25" t="str">
        <f t="shared" si="12"/>
        <v xml:space="preserve"> </v>
      </c>
      <c r="T45" s="25" t="str">
        <f t="shared" si="13"/>
        <v xml:space="preserve"> </v>
      </c>
      <c r="U45" s="25" t="str">
        <f t="shared" si="14"/>
        <v xml:space="preserve"> </v>
      </c>
      <c r="V45" s="25" t="str">
        <f t="shared" si="15"/>
        <v xml:space="preserve"> </v>
      </c>
      <c r="W45" s="25" t="str">
        <f t="shared" si="16"/>
        <v xml:space="preserve"> </v>
      </c>
      <c r="X45" s="29"/>
      <c r="Y45" s="25" t="str">
        <f t="shared" si="17"/>
        <v xml:space="preserve"> </v>
      </c>
      <c r="Z45" s="25" t="str">
        <f t="shared" si="18"/>
        <v xml:space="preserve"> </v>
      </c>
      <c r="AA45" s="25" t="str">
        <f t="shared" si="19"/>
        <v xml:space="preserve"> </v>
      </c>
      <c r="AB45" s="25" t="str">
        <f t="shared" si="20"/>
        <v xml:space="preserve"> </v>
      </c>
      <c r="AC45" s="25" t="str">
        <f t="shared" si="21"/>
        <v xml:space="preserve"> </v>
      </c>
      <c r="AD45" s="29"/>
    </row>
    <row r="46" spans="1:30" x14ac:dyDescent="0.3">
      <c r="A46" s="83"/>
      <c r="B46" s="83"/>
      <c r="C46" s="29"/>
      <c r="D46" s="25">
        <f>YDKEokul!AB87</f>
        <v>0</v>
      </c>
      <c r="E46" s="25" t="str">
        <f t="shared" si="0"/>
        <v xml:space="preserve"> </v>
      </c>
      <c r="F46" s="25" t="b">
        <f t="shared" si="1"/>
        <v>0</v>
      </c>
      <c r="G46" s="30"/>
      <c r="H46" s="25" t="str">
        <f t="shared" si="2"/>
        <v xml:space="preserve"> </v>
      </c>
      <c r="I46" s="25" t="str">
        <f t="shared" si="3"/>
        <v xml:space="preserve"> </v>
      </c>
      <c r="J46" s="25" t="str">
        <f t="shared" si="4"/>
        <v xml:space="preserve"> </v>
      </c>
      <c r="K46" s="25" t="str">
        <f t="shared" si="5"/>
        <v xml:space="preserve"> </v>
      </c>
      <c r="L46" s="25" t="str">
        <f t="shared" si="6"/>
        <v xml:space="preserve"> </v>
      </c>
      <c r="M46" s="29"/>
      <c r="N46" s="25" t="str">
        <f t="shared" si="7"/>
        <v xml:space="preserve"> </v>
      </c>
      <c r="O46" s="25" t="str">
        <f t="shared" si="8"/>
        <v xml:space="preserve"> </v>
      </c>
      <c r="P46" s="25" t="str">
        <f t="shared" si="9"/>
        <v xml:space="preserve"> </v>
      </c>
      <c r="Q46" s="25" t="str">
        <f t="shared" si="10"/>
        <v xml:space="preserve"> </v>
      </c>
      <c r="R46" s="25" t="str">
        <f t="shared" si="11"/>
        <v xml:space="preserve"> </v>
      </c>
      <c r="S46" s="25" t="str">
        <f t="shared" si="12"/>
        <v xml:space="preserve"> </v>
      </c>
      <c r="T46" s="25" t="str">
        <f t="shared" si="13"/>
        <v xml:space="preserve"> </v>
      </c>
      <c r="U46" s="25" t="str">
        <f t="shared" si="14"/>
        <v xml:space="preserve"> </v>
      </c>
      <c r="V46" s="25" t="str">
        <f t="shared" si="15"/>
        <v xml:space="preserve"> </v>
      </c>
      <c r="W46" s="25" t="str">
        <f t="shared" si="16"/>
        <v xml:space="preserve"> </v>
      </c>
      <c r="X46" s="29"/>
      <c r="Y46" s="25" t="str">
        <f t="shared" si="17"/>
        <v xml:space="preserve"> </v>
      </c>
      <c r="Z46" s="25" t="str">
        <f t="shared" si="18"/>
        <v xml:space="preserve"> </v>
      </c>
      <c r="AA46" s="25" t="str">
        <f t="shared" si="19"/>
        <v xml:space="preserve"> </v>
      </c>
      <c r="AB46" s="25" t="str">
        <f t="shared" si="20"/>
        <v xml:space="preserve"> </v>
      </c>
      <c r="AC46" s="25" t="str">
        <f t="shared" si="21"/>
        <v xml:space="preserve"> </v>
      </c>
      <c r="AD46" s="29"/>
    </row>
    <row r="47" spans="1:30" x14ac:dyDescent="0.3">
      <c r="A47" s="83"/>
      <c r="B47" s="83"/>
      <c r="C47" s="29"/>
      <c r="D47" s="25">
        <f>YDKEokul!AB89</f>
        <v>0</v>
      </c>
      <c r="E47" s="25" t="str">
        <f t="shared" si="0"/>
        <v xml:space="preserve"> </v>
      </c>
      <c r="F47" s="25" t="b">
        <f t="shared" si="1"/>
        <v>0</v>
      </c>
      <c r="G47" s="30"/>
      <c r="H47" s="25" t="str">
        <f t="shared" si="2"/>
        <v xml:space="preserve"> </v>
      </c>
      <c r="I47" s="25" t="str">
        <f t="shared" si="3"/>
        <v xml:space="preserve"> </v>
      </c>
      <c r="J47" s="25" t="str">
        <f t="shared" si="4"/>
        <v xml:space="preserve"> </v>
      </c>
      <c r="K47" s="25" t="str">
        <f t="shared" si="5"/>
        <v xml:space="preserve"> </v>
      </c>
      <c r="L47" s="25" t="str">
        <f t="shared" si="6"/>
        <v xml:space="preserve"> </v>
      </c>
      <c r="M47" s="29"/>
      <c r="N47" s="25" t="str">
        <f t="shared" si="7"/>
        <v xml:space="preserve"> </v>
      </c>
      <c r="O47" s="25" t="str">
        <f t="shared" si="8"/>
        <v xml:space="preserve"> </v>
      </c>
      <c r="P47" s="25" t="str">
        <f t="shared" si="9"/>
        <v xml:space="preserve"> </v>
      </c>
      <c r="Q47" s="25" t="str">
        <f t="shared" si="10"/>
        <v xml:space="preserve"> </v>
      </c>
      <c r="R47" s="25" t="str">
        <f t="shared" si="11"/>
        <v xml:space="preserve"> </v>
      </c>
      <c r="S47" s="25" t="str">
        <f t="shared" si="12"/>
        <v xml:space="preserve"> </v>
      </c>
      <c r="T47" s="25" t="str">
        <f t="shared" si="13"/>
        <v xml:space="preserve"> </v>
      </c>
      <c r="U47" s="25" t="str">
        <f t="shared" si="14"/>
        <v xml:space="preserve"> </v>
      </c>
      <c r="V47" s="25" t="str">
        <f t="shared" si="15"/>
        <v xml:space="preserve"> </v>
      </c>
      <c r="W47" s="25" t="str">
        <f t="shared" si="16"/>
        <v xml:space="preserve"> </v>
      </c>
      <c r="X47" s="29"/>
      <c r="Y47" s="25" t="str">
        <f t="shared" si="17"/>
        <v xml:space="preserve"> </v>
      </c>
      <c r="Z47" s="25" t="str">
        <f t="shared" si="18"/>
        <v xml:space="preserve"> </v>
      </c>
      <c r="AA47" s="25" t="str">
        <f t="shared" si="19"/>
        <v xml:space="preserve"> </v>
      </c>
      <c r="AB47" s="25" t="str">
        <f t="shared" si="20"/>
        <v xml:space="preserve"> </v>
      </c>
      <c r="AC47" s="25" t="str">
        <f t="shared" si="21"/>
        <v xml:space="preserve"> </v>
      </c>
      <c r="AD47" s="29"/>
    </row>
    <row r="48" spans="1:30" x14ac:dyDescent="0.3">
      <c r="A48" s="83"/>
      <c r="B48" s="83"/>
      <c r="C48" s="29"/>
      <c r="D48" s="25">
        <f>YDKEokul!AB91</f>
        <v>0</v>
      </c>
      <c r="E48" s="25" t="str">
        <f t="shared" si="0"/>
        <v xml:space="preserve"> </v>
      </c>
      <c r="F48" s="25" t="b">
        <f t="shared" si="1"/>
        <v>0</v>
      </c>
      <c r="G48" s="30"/>
      <c r="H48" s="25" t="str">
        <f t="shared" si="2"/>
        <v xml:space="preserve"> </v>
      </c>
      <c r="I48" s="25" t="str">
        <f t="shared" si="3"/>
        <v xml:space="preserve"> </v>
      </c>
      <c r="J48" s="25" t="str">
        <f t="shared" si="4"/>
        <v xml:space="preserve"> </v>
      </c>
      <c r="K48" s="25" t="str">
        <f t="shared" si="5"/>
        <v xml:space="preserve"> </v>
      </c>
      <c r="L48" s="25" t="str">
        <f t="shared" si="6"/>
        <v xml:space="preserve"> </v>
      </c>
      <c r="M48" s="29"/>
      <c r="N48" s="25" t="str">
        <f t="shared" si="7"/>
        <v xml:space="preserve"> </v>
      </c>
      <c r="O48" s="25" t="str">
        <f t="shared" si="8"/>
        <v xml:space="preserve"> </v>
      </c>
      <c r="P48" s="25" t="str">
        <f t="shared" si="9"/>
        <v xml:space="preserve"> </v>
      </c>
      <c r="Q48" s="25" t="str">
        <f t="shared" si="10"/>
        <v xml:space="preserve"> </v>
      </c>
      <c r="R48" s="25" t="str">
        <f t="shared" si="11"/>
        <v xml:space="preserve"> </v>
      </c>
      <c r="S48" s="25" t="str">
        <f t="shared" si="12"/>
        <v xml:space="preserve"> </v>
      </c>
      <c r="T48" s="25" t="str">
        <f t="shared" si="13"/>
        <v xml:space="preserve"> </v>
      </c>
      <c r="U48" s="25" t="str">
        <f t="shared" si="14"/>
        <v xml:space="preserve"> </v>
      </c>
      <c r="V48" s="25" t="str">
        <f t="shared" si="15"/>
        <v xml:space="preserve"> </v>
      </c>
      <c r="W48" s="25" t="str">
        <f t="shared" si="16"/>
        <v xml:space="preserve"> </v>
      </c>
      <c r="X48" s="29"/>
      <c r="Y48" s="25" t="str">
        <f t="shared" si="17"/>
        <v xml:space="preserve"> </v>
      </c>
      <c r="Z48" s="25" t="str">
        <f t="shared" si="18"/>
        <v xml:space="preserve"> </v>
      </c>
      <c r="AA48" s="25" t="str">
        <f t="shared" si="19"/>
        <v xml:space="preserve"> </v>
      </c>
      <c r="AB48" s="25" t="str">
        <f t="shared" si="20"/>
        <v xml:space="preserve"> </v>
      </c>
      <c r="AC48" s="25" t="str">
        <f t="shared" si="21"/>
        <v xml:space="preserve"> </v>
      </c>
      <c r="AD48" s="29"/>
    </row>
    <row r="49" spans="1:30" x14ac:dyDescent="0.3">
      <c r="A49" s="83"/>
      <c r="B49" s="83"/>
      <c r="C49" s="29"/>
      <c r="D49" s="25">
        <f>YDKEokul!AB93</f>
        <v>0</v>
      </c>
      <c r="E49" s="25" t="str">
        <f t="shared" si="0"/>
        <v xml:space="preserve"> </v>
      </c>
      <c r="F49" s="25" t="b">
        <f t="shared" si="1"/>
        <v>0</v>
      </c>
      <c r="G49" s="30"/>
      <c r="H49" s="25" t="str">
        <f t="shared" si="2"/>
        <v xml:space="preserve"> </v>
      </c>
      <c r="I49" s="25" t="str">
        <f t="shared" si="3"/>
        <v xml:space="preserve"> </v>
      </c>
      <c r="J49" s="25" t="str">
        <f t="shared" si="4"/>
        <v xml:space="preserve"> </v>
      </c>
      <c r="K49" s="25" t="str">
        <f t="shared" si="5"/>
        <v xml:space="preserve"> </v>
      </c>
      <c r="L49" s="25" t="str">
        <f t="shared" si="6"/>
        <v xml:space="preserve"> </v>
      </c>
      <c r="M49" s="29"/>
      <c r="N49" s="25" t="str">
        <f t="shared" si="7"/>
        <v xml:space="preserve"> </v>
      </c>
      <c r="O49" s="25" t="str">
        <f t="shared" si="8"/>
        <v xml:space="preserve"> </v>
      </c>
      <c r="P49" s="25" t="str">
        <f t="shared" si="9"/>
        <v xml:space="preserve"> </v>
      </c>
      <c r="Q49" s="25" t="str">
        <f t="shared" si="10"/>
        <v xml:space="preserve"> </v>
      </c>
      <c r="R49" s="25" t="str">
        <f t="shared" si="11"/>
        <v xml:space="preserve"> </v>
      </c>
      <c r="S49" s="25" t="str">
        <f t="shared" si="12"/>
        <v xml:space="preserve"> </v>
      </c>
      <c r="T49" s="25" t="str">
        <f t="shared" si="13"/>
        <v xml:space="preserve"> </v>
      </c>
      <c r="U49" s="25" t="str">
        <f t="shared" si="14"/>
        <v xml:space="preserve"> </v>
      </c>
      <c r="V49" s="25" t="str">
        <f t="shared" si="15"/>
        <v xml:space="preserve"> </v>
      </c>
      <c r="W49" s="25" t="str">
        <f t="shared" si="16"/>
        <v xml:space="preserve"> </v>
      </c>
      <c r="X49" s="29"/>
      <c r="Y49" s="25" t="str">
        <f t="shared" si="17"/>
        <v xml:space="preserve"> </v>
      </c>
      <c r="Z49" s="25" t="str">
        <f t="shared" si="18"/>
        <v xml:space="preserve"> </v>
      </c>
      <c r="AA49" s="25" t="str">
        <f t="shared" si="19"/>
        <v xml:space="preserve"> </v>
      </c>
      <c r="AB49" s="25" t="str">
        <f t="shared" si="20"/>
        <v xml:space="preserve"> </v>
      </c>
      <c r="AC49" s="25" t="str">
        <f t="shared" si="21"/>
        <v xml:space="preserve"> </v>
      </c>
      <c r="AD49" s="29"/>
    </row>
    <row r="50" spans="1:30" x14ac:dyDescent="0.3">
      <c r="A50" s="83"/>
      <c r="B50" s="83"/>
      <c r="C50" s="29"/>
      <c r="D50" s="25">
        <f>YDKEokul!AB95</f>
        <v>0</v>
      </c>
      <c r="E50" s="25" t="str">
        <f t="shared" si="0"/>
        <v xml:space="preserve"> </v>
      </c>
      <c r="F50" s="25" t="b">
        <f t="shared" si="1"/>
        <v>0</v>
      </c>
      <c r="G50" s="30"/>
      <c r="H50" s="25" t="str">
        <f t="shared" si="2"/>
        <v xml:space="preserve"> </v>
      </c>
      <c r="I50" s="25" t="str">
        <f t="shared" si="3"/>
        <v xml:space="preserve"> </v>
      </c>
      <c r="J50" s="25" t="str">
        <f t="shared" si="4"/>
        <v xml:space="preserve"> </v>
      </c>
      <c r="K50" s="25" t="str">
        <f t="shared" si="5"/>
        <v xml:space="preserve"> </v>
      </c>
      <c r="L50" s="25" t="str">
        <f t="shared" si="6"/>
        <v xml:space="preserve"> </v>
      </c>
      <c r="M50" s="29"/>
      <c r="N50" s="25" t="str">
        <f t="shared" si="7"/>
        <v xml:space="preserve"> </v>
      </c>
      <c r="O50" s="25" t="str">
        <f t="shared" si="8"/>
        <v xml:space="preserve"> </v>
      </c>
      <c r="P50" s="25" t="str">
        <f t="shared" si="9"/>
        <v xml:space="preserve"> </v>
      </c>
      <c r="Q50" s="25" t="str">
        <f t="shared" si="10"/>
        <v xml:space="preserve"> </v>
      </c>
      <c r="R50" s="25" t="str">
        <f t="shared" si="11"/>
        <v xml:space="preserve"> </v>
      </c>
      <c r="S50" s="25" t="str">
        <f t="shared" si="12"/>
        <v xml:space="preserve"> </v>
      </c>
      <c r="T50" s="25" t="str">
        <f t="shared" si="13"/>
        <v xml:space="preserve"> </v>
      </c>
      <c r="U50" s="25" t="str">
        <f t="shared" si="14"/>
        <v xml:space="preserve"> </v>
      </c>
      <c r="V50" s="25" t="str">
        <f t="shared" si="15"/>
        <v xml:space="preserve"> </v>
      </c>
      <c r="W50" s="25" t="str">
        <f t="shared" si="16"/>
        <v xml:space="preserve"> </v>
      </c>
      <c r="X50" s="29"/>
      <c r="Y50" s="25" t="str">
        <f t="shared" si="17"/>
        <v xml:space="preserve"> </v>
      </c>
      <c r="Z50" s="25" t="str">
        <f t="shared" si="18"/>
        <v xml:space="preserve"> </v>
      </c>
      <c r="AA50" s="25" t="str">
        <f t="shared" si="19"/>
        <v xml:space="preserve"> </v>
      </c>
      <c r="AB50" s="25" t="str">
        <f t="shared" si="20"/>
        <v xml:space="preserve"> </v>
      </c>
      <c r="AC50" s="25" t="str">
        <f t="shared" si="21"/>
        <v xml:space="preserve"> </v>
      </c>
      <c r="AD50" s="29"/>
    </row>
    <row r="51" spans="1:30" x14ac:dyDescent="0.3">
      <c r="A51" s="83"/>
      <c r="B51" s="83"/>
      <c r="C51" s="29"/>
      <c r="D51" s="25">
        <f>YDKEokul!AB97</f>
        <v>0</v>
      </c>
      <c r="E51" s="25" t="str">
        <f t="shared" si="0"/>
        <v xml:space="preserve"> </v>
      </c>
      <c r="F51" s="25" t="b">
        <f t="shared" si="1"/>
        <v>0</v>
      </c>
      <c r="G51" s="30"/>
      <c r="H51" s="25" t="str">
        <f t="shared" si="2"/>
        <v xml:space="preserve"> </v>
      </c>
      <c r="I51" s="25" t="str">
        <f t="shared" si="3"/>
        <v xml:space="preserve"> </v>
      </c>
      <c r="J51" s="25" t="str">
        <f t="shared" si="4"/>
        <v xml:space="preserve"> </v>
      </c>
      <c r="K51" s="25" t="str">
        <f t="shared" si="5"/>
        <v xml:space="preserve"> </v>
      </c>
      <c r="L51" s="25" t="str">
        <f t="shared" si="6"/>
        <v xml:space="preserve"> </v>
      </c>
      <c r="M51" s="29"/>
      <c r="N51" s="25" t="str">
        <f t="shared" si="7"/>
        <v xml:space="preserve"> </v>
      </c>
      <c r="O51" s="25" t="str">
        <f t="shared" si="8"/>
        <v xml:space="preserve"> </v>
      </c>
      <c r="P51" s="25" t="str">
        <f t="shared" si="9"/>
        <v xml:space="preserve"> </v>
      </c>
      <c r="Q51" s="25" t="str">
        <f t="shared" si="10"/>
        <v xml:space="preserve"> </v>
      </c>
      <c r="R51" s="25" t="str">
        <f t="shared" si="11"/>
        <v xml:space="preserve"> </v>
      </c>
      <c r="S51" s="25" t="str">
        <f t="shared" si="12"/>
        <v xml:space="preserve"> </v>
      </c>
      <c r="T51" s="25" t="str">
        <f t="shared" si="13"/>
        <v xml:space="preserve"> </v>
      </c>
      <c r="U51" s="25" t="str">
        <f t="shared" si="14"/>
        <v xml:space="preserve"> </v>
      </c>
      <c r="V51" s="25" t="str">
        <f t="shared" si="15"/>
        <v xml:space="preserve"> </v>
      </c>
      <c r="W51" s="25" t="str">
        <f t="shared" si="16"/>
        <v xml:space="preserve"> </v>
      </c>
      <c r="X51" s="29"/>
      <c r="Y51" s="25" t="str">
        <f t="shared" si="17"/>
        <v xml:space="preserve"> </v>
      </c>
      <c r="Z51" s="25" t="str">
        <f t="shared" si="18"/>
        <v xml:space="preserve"> </v>
      </c>
      <c r="AA51" s="25" t="str">
        <f t="shared" si="19"/>
        <v xml:space="preserve"> </v>
      </c>
      <c r="AB51" s="25" t="str">
        <f t="shared" si="20"/>
        <v xml:space="preserve"> </v>
      </c>
      <c r="AC51" s="25" t="str">
        <f t="shared" si="21"/>
        <v xml:space="preserve"> </v>
      </c>
      <c r="AD51" s="29"/>
    </row>
    <row r="52" spans="1:30" x14ac:dyDescent="0.3">
      <c r="A52" s="83"/>
      <c r="B52" s="83"/>
      <c r="C52" s="29"/>
      <c r="D52" s="25">
        <f>YDKEokul!AB99</f>
        <v>0</v>
      </c>
      <c r="E52" s="25" t="str">
        <f t="shared" si="0"/>
        <v xml:space="preserve"> </v>
      </c>
      <c r="F52" s="25" t="b">
        <f t="shared" si="1"/>
        <v>0</v>
      </c>
      <c r="G52" s="30"/>
      <c r="H52" s="25" t="str">
        <f t="shared" si="2"/>
        <v xml:space="preserve"> </v>
      </c>
      <c r="I52" s="25" t="str">
        <f t="shared" si="3"/>
        <v xml:space="preserve"> </v>
      </c>
      <c r="J52" s="25" t="str">
        <f t="shared" si="4"/>
        <v xml:space="preserve"> </v>
      </c>
      <c r="K52" s="25" t="str">
        <f t="shared" si="5"/>
        <v xml:space="preserve"> </v>
      </c>
      <c r="L52" s="25" t="str">
        <f t="shared" si="6"/>
        <v xml:space="preserve"> </v>
      </c>
      <c r="M52" s="29"/>
      <c r="N52" s="25" t="str">
        <f t="shared" si="7"/>
        <v xml:space="preserve"> </v>
      </c>
      <c r="O52" s="25" t="str">
        <f t="shared" si="8"/>
        <v xml:space="preserve"> </v>
      </c>
      <c r="P52" s="25" t="str">
        <f t="shared" si="9"/>
        <v xml:space="preserve"> </v>
      </c>
      <c r="Q52" s="25" t="str">
        <f t="shared" si="10"/>
        <v xml:space="preserve"> </v>
      </c>
      <c r="R52" s="25" t="str">
        <f t="shared" si="11"/>
        <v xml:space="preserve"> </v>
      </c>
      <c r="S52" s="25" t="str">
        <f t="shared" si="12"/>
        <v xml:space="preserve"> </v>
      </c>
      <c r="T52" s="25" t="str">
        <f t="shared" si="13"/>
        <v xml:space="preserve"> </v>
      </c>
      <c r="U52" s="25" t="str">
        <f t="shared" si="14"/>
        <v xml:space="preserve"> </v>
      </c>
      <c r="V52" s="25" t="str">
        <f t="shared" si="15"/>
        <v xml:space="preserve"> </v>
      </c>
      <c r="W52" s="25" t="str">
        <f t="shared" si="16"/>
        <v xml:space="preserve"> </v>
      </c>
      <c r="X52" s="29"/>
      <c r="Y52" s="25" t="str">
        <f t="shared" si="17"/>
        <v xml:space="preserve"> </v>
      </c>
      <c r="Z52" s="25" t="str">
        <f t="shared" si="18"/>
        <v xml:space="preserve"> </v>
      </c>
      <c r="AA52" s="25" t="str">
        <f t="shared" si="19"/>
        <v xml:space="preserve"> </v>
      </c>
      <c r="AB52" s="25" t="str">
        <f t="shared" si="20"/>
        <v xml:space="preserve"> </v>
      </c>
      <c r="AC52" s="25" t="str">
        <f t="shared" si="21"/>
        <v xml:space="preserve"> </v>
      </c>
      <c r="AD52" s="29"/>
    </row>
    <row r="53" spans="1:30" x14ac:dyDescent="0.3">
      <c r="A53" s="83"/>
      <c r="B53" s="83"/>
      <c r="C53" s="29"/>
      <c r="D53" s="25">
        <f>YDKEokul!AB101</f>
        <v>0</v>
      </c>
      <c r="E53" s="25" t="str">
        <f t="shared" si="0"/>
        <v xml:space="preserve"> </v>
      </c>
      <c r="F53" s="25" t="b">
        <f t="shared" si="1"/>
        <v>0</v>
      </c>
      <c r="G53" s="30"/>
      <c r="H53" s="25" t="str">
        <f t="shared" si="2"/>
        <v xml:space="preserve"> </v>
      </c>
      <c r="I53" s="25" t="str">
        <f t="shared" si="3"/>
        <v xml:space="preserve"> </v>
      </c>
      <c r="J53" s="25" t="str">
        <f t="shared" si="4"/>
        <v xml:space="preserve"> </v>
      </c>
      <c r="K53" s="25" t="str">
        <f t="shared" si="5"/>
        <v xml:space="preserve"> </v>
      </c>
      <c r="L53" s="25" t="str">
        <f t="shared" si="6"/>
        <v xml:space="preserve"> </v>
      </c>
      <c r="M53" s="29"/>
      <c r="N53" s="25" t="str">
        <f t="shared" si="7"/>
        <v xml:space="preserve"> </v>
      </c>
      <c r="O53" s="25" t="str">
        <f t="shared" si="8"/>
        <v xml:space="preserve"> </v>
      </c>
      <c r="P53" s="25" t="str">
        <f t="shared" si="9"/>
        <v xml:space="preserve"> </v>
      </c>
      <c r="Q53" s="25" t="str">
        <f t="shared" si="10"/>
        <v xml:space="preserve"> </v>
      </c>
      <c r="R53" s="25" t="str">
        <f t="shared" si="11"/>
        <v xml:space="preserve"> </v>
      </c>
      <c r="S53" s="25" t="str">
        <f t="shared" si="12"/>
        <v xml:space="preserve"> </v>
      </c>
      <c r="T53" s="25" t="str">
        <f t="shared" si="13"/>
        <v xml:space="preserve"> </v>
      </c>
      <c r="U53" s="25" t="str">
        <f t="shared" si="14"/>
        <v xml:space="preserve"> </v>
      </c>
      <c r="V53" s="25" t="str">
        <f t="shared" si="15"/>
        <v xml:space="preserve"> </v>
      </c>
      <c r="W53" s="25" t="str">
        <f t="shared" si="16"/>
        <v xml:space="preserve"> </v>
      </c>
      <c r="X53" s="29"/>
      <c r="Y53" s="25" t="str">
        <f t="shared" si="17"/>
        <v xml:space="preserve"> </v>
      </c>
      <c r="Z53" s="25" t="str">
        <f t="shared" si="18"/>
        <v xml:space="preserve"> </v>
      </c>
      <c r="AA53" s="25" t="str">
        <f t="shared" si="19"/>
        <v xml:space="preserve"> </v>
      </c>
      <c r="AB53" s="25" t="str">
        <f t="shared" si="20"/>
        <v xml:space="preserve"> </v>
      </c>
      <c r="AC53" s="25" t="str">
        <f t="shared" si="21"/>
        <v xml:space="preserve"> </v>
      </c>
      <c r="AD53" s="29"/>
    </row>
    <row r="54" spans="1:30" x14ac:dyDescent="0.3">
      <c r="A54" s="83"/>
      <c r="B54" s="83"/>
      <c r="C54" s="29"/>
      <c r="D54" s="25">
        <f>YDKEokul!AB103</f>
        <v>0</v>
      </c>
      <c r="E54" s="25" t="str">
        <f t="shared" si="0"/>
        <v xml:space="preserve"> </v>
      </c>
      <c r="F54" s="25" t="b">
        <f t="shared" si="1"/>
        <v>0</v>
      </c>
      <c r="G54" s="30"/>
      <c r="H54" s="25" t="str">
        <f t="shared" si="2"/>
        <v xml:space="preserve"> </v>
      </c>
      <c r="I54" s="25" t="str">
        <f t="shared" si="3"/>
        <v xml:space="preserve"> </v>
      </c>
      <c r="J54" s="25" t="str">
        <f t="shared" si="4"/>
        <v xml:space="preserve"> </v>
      </c>
      <c r="K54" s="25" t="str">
        <f t="shared" si="5"/>
        <v xml:space="preserve"> </v>
      </c>
      <c r="L54" s="25" t="str">
        <f t="shared" si="6"/>
        <v xml:space="preserve"> </v>
      </c>
      <c r="M54" s="29"/>
      <c r="N54" s="25" t="str">
        <f t="shared" si="7"/>
        <v xml:space="preserve"> </v>
      </c>
      <c r="O54" s="25" t="str">
        <f t="shared" si="8"/>
        <v xml:space="preserve"> </v>
      </c>
      <c r="P54" s="25" t="str">
        <f t="shared" si="9"/>
        <v xml:space="preserve"> </v>
      </c>
      <c r="Q54" s="25" t="str">
        <f t="shared" si="10"/>
        <v xml:space="preserve"> </v>
      </c>
      <c r="R54" s="25" t="str">
        <f t="shared" si="11"/>
        <v xml:space="preserve"> </v>
      </c>
      <c r="S54" s="25" t="str">
        <f t="shared" si="12"/>
        <v xml:space="preserve"> </v>
      </c>
      <c r="T54" s="25" t="str">
        <f t="shared" si="13"/>
        <v xml:space="preserve"> </v>
      </c>
      <c r="U54" s="25" t="str">
        <f t="shared" si="14"/>
        <v xml:space="preserve"> </v>
      </c>
      <c r="V54" s="25" t="str">
        <f t="shared" si="15"/>
        <v xml:space="preserve"> </v>
      </c>
      <c r="W54" s="25" t="str">
        <f t="shared" si="16"/>
        <v xml:space="preserve"> </v>
      </c>
      <c r="X54" s="29"/>
      <c r="Y54" s="25" t="str">
        <f t="shared" si="17"/>
        <v xml:space="preserve"> </v>
      </c>
      <c r="Z54" s="25" t="str">
        <f t="shared" si="18"/>
        <v xml:space="preserve"> </v>
      </c>
      <c r="AA54" s="25" t="str">
        <f t="shared" si="19"/>
        <v xml:space="preserve"> </v>
      </c>
      <c r="AB54" s="25" t="str">
        <f t="shared" si="20"/>
        <v xml:space="preserve"> </v>
      </c>
      <c r="AC54" s="25" t="str">
        <f t="shared" si="21"/>
        <v xml:space="preserve"> </v>
      </c>
      <c r="AD54" s="29"/>
    </row>
    <row r="55" spans="1:30" x14ac:dyDescent="0.3">
      <c r="A55" s="83"/>
      <c r="B55" s="83"/>
      <c r="C55" s="29"/>
      <c r="D55" s="25">
        <f>YDKEokul!AB105</f>
        <v>0</v>
      </c>
      <c r="E55" s="25" t="str">
        <f t="shared" si="0"/>
        <v xml:space="preserve"> </v>
      </c>
      <c r="F55" s="25" t="b">
        <f t="shared" si="1"/>
        <v>0</v>
      </c>
      <c r="G55" s="30"/>
      <c r="H55" s="25" t="str">
        <f t="shared" si="2"/>
        <v xml:space="preserve"> </v>
      </c>
      <c r="I55" s="25" t="str">
        <f t="shared" si="3"/>
        <v xml:space="preserve"> </v>
      </c>
      <c r="J55" s="25" t="str">
        <f t="shared" si="4"/>
        <v xml:space="preserve"> </v>
      </c>
      <c r="K55" s="25" t="str">
        <f t="shared" si="5"/>
        <v xml:space="preserve"> </v>
      </c>
      <c r="L55" s="25" t="str">
        <f t="shared" si="6"/>
        <v xml:space="preserve"> </v>
      </c>
      <c r="M55" s="29"/>
      <c r="N55" s="25" t="str">
        <f t="shared" si="7"/>
        <v xml:space="preserve"> </v>
      </c>
      <c r="O55" s="25" t="str">
        <f t="shared" si="8"/>
        <v xml:space="preserve"> </v>
      </c>
      <c r="P55" s="25" t="str">
        <f t="shared" si="9"/>
        <v xml:space="preserve"> </v>
      </c>
      <c r="Q55" s="25" t="str">
        <f t="shared" si="10"/>
        <v xml:space="preserve"> </v>
      </c>
      <c r="R55" s="25" t="str">
        <f t="shared" si="11"/>
        <v xml:space="preserve"> </v>
      </c>
      <c r="S55" s="25" t="str">
        <f t="shared" si="12"/>
        <v xml:space="preserve"> </v>
      </c>
      <c r="T55" s="25" t="str">
        <f t="shared" si="13"/>
        <v xml:space="preserve"> </v>
      </c>
      <c r="U55" s="25" t="str">
        <f t="shared" si="14"/>
        <v xml:space="preserve"> </v>
      </c>
      <c r="V55" s="25" t="str">
        <f t="shared" si="15"/>
        <v xml:space="preserve"> </v>
      </c>
      <c r="W55" s="25" t="str">
        <f t="shared" si="16"/>
        <v xml:space="preserve"> </v>
      </c>
      <c r="X55" s="29"/>
      <c r="Y55" s="25" t="str">
        <f t="shared" si="17"/>
        <v xml:space="preserve"> </v>
      </c>
      <c r="Z55" s="25" t="str">
        <f t="shared" si="18"/>
        <v xml:space="preserve"> </v>
      </c>
      <c r="AA55" s="25" t="str">
        <f t="shared" si="19"/>
        <v xml:space="preserve"> </v>
      </c>
      <c r="AB55" s="25" t="str">
        <f t="shared" si="20"/>
        <v xml:space="preserve"> </v>
      </c>
      <c r="AC55" s="25" t="str">
        <f t="shared" si="21"/>
        <v xml:space="preserve"> </v>
      </c>
      <c r="AD55" s="29"/>
    </row>
    <row r="56" spans="1:30" x14ac:dyDescent="0.3">
      <c r="A56" s="83"/>
      <c r="B56" s="83"/>
      <c r="C56" s="29"/>
      <c r="D56" s="25">
        <f>YDKEokul!AB107</f>
        <v>0</v>
      </c>
      <c r="E56" s="25" t="str">
        <f t="shared" si="0"/>
        <v xml:space="preserve"> </v>
      </c>
      <c r="F56" s="25" t="b">
        <f t="shared" si="1"/>
        <v>0</v>
      </c>
      <c r="G56" s="30"/>
      <c r="H56" s="25" t="str">
        <f t="shared" si="2"/>
        <v xml:space="preserve"> </v>
      </c>
      <c r="I56" s="25" t="str">
        <f t="shared" si="3"/>
        <v xml:space="preserve"> </v>
      </c>
      <c r="J56" s="25" t="str">
        <f t="shared" si="4"/>
        <v xml:space="preserve"> </v>
      </c>
      <c r="K56" s="25" t="str">
        <f t="shared" si="5"/>
        <v xml:space="preserve"> </v>
      </c>
      <c r="L56" s="25" t="str">
        <f t="shared" si="6"/>
        <v xml:space="preserve"> </v>
      </c>
      <c r="M56" s="29"/>
      <c r="N56" s="25" t="str">
        <f t="shared" si="7"/>
        <v xml:space="preserve"> </v>
      </c>
      <c r="O56" s="25" t="str">
        <f t="shared" si="8"/>
        <v xml:space="preserve"> </v>
      </c>
      <c r="P56" s="25" t="str">
        <f t="shared" si="9"/>
        <v xml:space="preserve"> </v>
      </c>
      <c r="Q56" s="25" t="str">
        <f t="shared" si="10"/>
        <v xml:space="preserve"> </v>
      </c>
      <c r="R56" s="25" t="str">
        <f t="shared" si="11"/>
        <v xml:space="preserve"> </v>
      </c>
      <c r="S56" s="25" t="str">
        <f t="shared" si="12"/>
        <v xml:space="preserve"> </v>
      </c>
      <c r="T56" s="25" t="str">
        <f t="shared" si="13"/>
        <v xml:space="preserve"> </v>
      </c>
      <c r="U56" s="25" t="str">
        <f t="shared" si="14"/>
        <v xml:space="preserve"> </v>
      </c>
      <c r="V56" s="25" t="str">
        <f t="shared" si="15"/>
        <v xml:space="preserve"> </v>
      </c>
      <c r="W56" s="25" t="str">
        <f t="shared" si="16"/>
        <v xml:space="preserve"> </v>
      </c>
      <c r="X56" s="29"/>
      <c r="Y56" s="25" t="str">
        <f t="shared" si="17"/>
        <v xml:space="preserve"> </v>
      </c>
      <c r="Z56" s="25" t="str">
        <f t="shared" si="18"/>
        <v xml:space="preserve"> </v>
      </c>
      <c r="AA56" s="25" t="str">
        <f t="shared" si="19"/>
        <v xml:space="preserve"> </v>
      </c>
      <c r="AB56" s="25" t="str">
        <f t="shared" si="20"/>
        <v xml:space="preserve"> </v>
      </c>
      <c r="AC56" s="25" t="str">
        <f t="shared" si="21"/>
        <v xml:space="preserve"> </v>
      </c>
      <c r="AD56" s="29"/>
    </row>
    <row r="57" spans="1:30" x14ac:dyDescent="0.3">
      <c r="A57" s="83"/>
      <c r="B57" s="83"/>
      <c r="C57" s="29"/>
      <c r="D57" s="25">
        <f>YDKEokul!AB109</f>
        <v>0</v>
      </c>
      <c r="E57" s="25" t="str">
        <f t="shared" si="0"/>
        <v xml:space="preserve"> </v>
      </c>
      <c r="F57" s="25" t="b">
        <f t="shared" si="1"/>
        <v>0</v>
      </c>
      <c r="G57" s="30"/>
      <c r="H57" s="25" t="str">
        <f t="shared" si="2"/>
        <v xml:space="preserve"> </v>
      </c>
      <c r="I57" s="25" t="str">
        <f t="shared" si="3"/>
        <v xml:space="preserve"> </v>
      </c>
      <c r="J57" s="25" t="str">
        <f t="shared" si="4"/>
        <v xml:space="preserve"> </v>
      </c>
      <c r="K57" s="25" t="str">
        <f t="shared" si="5"/>
        <v xml:space="preserve"> </v>
      </c>
      <c r="L57" s="25" t="str">
        <f t="shared" si="6"/>
        <v xml:space="preserve"> </v>
      </c>
      <c r="M57" s="29"/>
      <c r="N57" s="25" t="str">
        <f t="shared" si="7"/>
        <v xml:space="preserve"> </v>
      </c>
      <c r="O57" s="25" t="str">
        <f t="shared" si="8"/>
        <v xml:space="preserve"> </v>
      </c>
      <c r="P57" s="25" t="str">
        <f t="shared" si="9"/>
        <v xml:space="preserve"> </v>
      </c>
      <c r="Q57" s="25" t="str">
        <f t="shared" si="10"/>
        <v xml:space="preserve"> </v>
      </c>
      <c r="R57" s="25" t="str">
        <f t="shared" si="11"/>
        <v xml:space="preserve"> </v>
      </c>
      <c r="S57" s="25" t="str">
        <f t="shared" si="12"/>
        <v xml:space="preserve"> </v>
      </c>
      <c r="T57" s="25" t="str">
        <f t="shared" si="13"/>
        <v xml:space="preserve"> </v>
      </c>
      <c r="U57" s="25" t="str">
        <f t="shared" si="14"/>
        <v xml:space="preserve"> </v>
      </c>
      <c r="V57" s="25" t="str">
        <f t="shared" si="15"/>
        <v xml:space="preserve"> </v>
      </c>
      <c r="W57" s="25" t="str">
        <f t="shared" si="16"/>
        <v xml:space="preserve"> </v>
      </c>
      <c r="X57" s="29"/>
      <c r="Y57" s="25" t="str">
        <f t="shared" si="17"/>
        <v xml:space="preserve"> </v>
      </c>
      <c r="Z57" s="25" t="str">
        <f t="shared" si="18"/>
        <v xml:space="preserve"> </v>
      </c>
      <c r="AA57" s="25" t="str">
        <f t="shared" si="19"/>
        <v xml:space="preserve"> </v>
      </c>
      <c r="AB57" s="25" t="str">
        <f t="shared" si="20"/>
        <v xml:space="preserve"> </v>
      </c>
      <c r="AC57" s="25" t="str">
        <f t="shared" si="21"/>
        <v xml:space="preserve"> </v>
      </c>
      <c r="AD57" s="29"/>
    </row>
    <row r="58" spans="1:30" x14ac:dyDescent="0.3">
      <c r="A58" s="83"/>
      <c r="B58" s="83"/>
      <c r="C58" s="29"/>
      <c r="D58" s="25">
        <f>YDKEokul!AB111</f>
        <v>0</v>
      </c>
      <c r="E58" s="25" t="str">
        <f t="shared" si="0"/>
        <v xml:space="preserve"> </v>
      </c>
      <c r="F58" s="25" t="b">
        <f t="shared" si="1"/>
        <v>0</v>
      </c>
      <c r="G58" s="30"/>
      <c r="H58" s="25" t="str">
        <f t="shared" si="2"/>
        <v xml:space="preserve"> </v>
      </c>
      <c r="I58" s="25" t="str">
        <f t="shared" si="3"/>
        <v xml:space="preserve"> </v>
      </c>
      <c r="J58" s="25" t="str">
        <f t="shared" si="4"/>
        <v xml:space="preserve"> </v>
      </c>
      <c r="K58" s="25" t="str">
        <f t="shared" si="5"/>
        <v xml:space="preserve"> </v>
      </c>
      <c r="L58" s="25" t="str">
        <f t="shared" si="6"/>
        <v xml:space="preserve"> </v>
      </c>
      <c r="M58" s="29"/>
      <c r="N58" s="25" t="str">
        <f t="shared" si="7"/>
        <v xml:space="preserve"> </v>
      </c>
      <c r="O58" s="25" t="str">
        <f t="shared" si="8"/>
        <v xml:space="preserve"> </v>
      </c>
      <c r="P58" s="25" t="str">
        <f t="shared" si="9"/>
        <v xml:space="preserve"> </v>
      </c>
      <c r="Q58" s="25" t="str">
        <f t="shared" si="10"/>
        <v xml:space="preserve"> </v>
      </c>
      <c r="R58" s="25" t="str">
        <f t="shared" si="11"/>
        <v xml:space="preserve"> </v>
      </c>
      <c r="S58" s="25" t="str">
        <f t="shared" si="12"/>
        <v xml:space="preserve"> </v>
      </c>
      <c r="T58" s="25" t="str">
        <f t="shared" si="13"/>
        <v xml:space="preserve"> </v>
      </c>
      <c r="U58" s="25" t="str">
        <f t="shared" si="14"/>
        <v xml:space="preserve"> </v>
      </c>
      <c r="V58" s="25" t="str">
        <f t="shared" si="15"/>
        <v xml:space="preserve"> </v>
      </c>
      <c r="W58" s="25" t="str">
        <f t="shared" si="16"/>
        <v xml:space="preserve"> </v>
      </c>
      <c r="X58" s="29"/>
      <c r="Y58" s="25" t="str">
        <f t="shared" si="17"/>
        <v xml:space="preserve"> </v>
      </c>
      <c r="Z58" s="25" t="str">
        <f t="shared" si="18"/>
        <v xml:space="preserve"> </v>
      </c>
      <c r="AA58" s="25" t="str">
        <f t="shared" si="19"/>
        <v xml:space="preserve"> </v>
      </c>
      <c r="AB58" s="25" t="str">
        <f t="shared" si="20"/>
        <v xml:space="preserve"> </v>
      </c>
      <c r="AC58" s="25" t="str">
        <f t="shared" si="21"/>
        <v xml:space="preserve"> </v>
      </c>
      <c r="AD58" s="29"/>
    </row>
    <row r="59" spans="1:30" x14ac:dyDescent="0.3">
      <c r="A59" s="83"/>
      <c r="B59" s="83"/>
      <c r="C59" s="29"/>
      <c r="D59" s="25">
        <f>YDKEokul!AB113</f>
        <v>0</v>
      </c>
      <c r="E59" s="25" t="str">
        <f t="shared" si="0"/>
        <v xml:space="preserve"> </v>
      </c>
      <c r="F59" s="25" t="b">
        <f t="shared" si="1"/>
        <v>0</v>
      </c>
      <c r="G59" s="30"/>
      <c r="H59" s="25" t="str">
        <f t="shared" si="2"/>
        <v xml:space="preserve"> </v>
      </c>
      <c r="I59" s="25" t="str">
        <f t="shared" si="3"/>
        <v xml:space="preserve"> </v>
      </c>
      <c r="J59" s="25" t="str">
        <f t="shared" si="4"/>
        <v xml:space="preserve"> </v>
      </c>
      <c r="K59" s="25" t="str">
        <f t="shared" si="5"/>
        <v xml:space="preserve"> </v>
      </c>
      <c r="L59" s="25" t="str">
        <f t="shared" si="6"/>
        <v xml:space="preserve"> </v>
      </c>
      <c r="M59" s="29"/>
      <c r="N59" s="25" t="str">
        <f t="shared" si="7"/>
        <v xml:space="preserve"> </v>
      </c>
      <c r="O59" s="25" t="str">
        <f t="shared" si="8"/>
        <v xml:space="preserve"> </v>
      </c>
      <c r="P59" s="25" t="str">
        <f t="shared" si="9"/>
        <v xml:space="preserve"> </v>
      </c>
      <c r="Q59" s="25" t="str">
        <f t="shared" si="10"/>
        <v xml:space="preserve"> </v>
      </c>
      <c r="R59" s="25" t="str">
        <f t="shared" si="11"/>
        <v xml:space="preserve"> </v>
      </c>
      <c r="S59" s="25" t="str">
        <f t="shared" si="12"/>
        <v xml:space="preserve"> </v>
      </c>
      <c r="T59" s="25" t="str">
        <f t="shared" si="13"/>
        <v xml:space="preserve"> </v>
      </c>
      <c r="U59" s="25" t="str">
        <f t="shared" si="14"/>
        <v xml:space="preserve"> </v>
      </c>
      <c r="V59" s="25" t="str">
        <f t="shared" si="15"/>
        <v xml:space="preserve"> </v>
      </c>
      <c r="W59" s="25" t="str">
        <f t="shared" si="16"/>
        <v xml:space="preserve"> </v>
      </c>
      <c r="X59" s="29"/>
      <c r="Y59" s="25" t="str">
        <f t="shared" si="17"/>
        <v xml:space="preserve"> </v>
      </c>
      <c r="Z59" s="25" t="str">
        <f t="shared" si="18"/>
        <v xml:space="preserve"> </v>
      </c>
      <c r="AA59" s="25" t="str">
        <f t="shared" si="19"/>
        <v xml:space="preserve"> </v>
      </c>
      <c r="AB59" s="25" t="str">
        <f t="shared" si="20"/>
        <v xml:space="preserve"> </v>
      </c>
      <c r="AC59" s="25" t="str">
        <f t="shared" si="21"/>
        <v xml:space="preserve"> </v>
      </c>
      <c r="AD59" s="29"/>
    </row>
    <row r="60" spans="1:30" x14ac:dyDescent="0.3">
      <c r="A60" s="83"/>
      <c r="B60" s="83"/>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row>
  </sheetData>
  <mergeCells count="2">
    <mergeCell ref="A1:B60"/>
    <mergeCell ref="C1:S3"/>
  </mergeCells>
  <phoneticPr fontId="21" type="noConversion"/>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3D0BC-66AF-4887-9250-83741E6A84F4}">
  <sheetPr>
    <tabColor rgb="FF92D050"/>
  </sheetPr>
  <dimension ref="A1:AK7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108" t="str">
        <f>CONCATENATE(Anasayfa!E5,"  ","EĞİTİM ÖĞRETİM YILI"," ",Anasayfa!E7)</f>
        <v>2024-2025  EĞİTİM ÖĞRETİM YILI BAHÇE ANADOLU İMAM HATİP LİSESİ</v>
      </c>
      <c r="C2" s="109"/>
      <c r="D2" s="109"/>
      <c r="E2" s="109"/>
      <c r="F2" s="109"/>
      <c r="G2" s="109"/>
      <c r="H2" s="109"/>
      <c r="I2" s="109"/>
      <c r="J2" s="109"/>
      <c r="K2" s="109"/>
      <c r="L2" s="109"/>
      <c r="M2" s="109"/>
      <c r="N2" s="109"/>
      <c r="O2" s="109"/>
      <c r="P2" s="109"/>
      <c r="Q2" s="109"/>
      <c r="R2" s="109"/>
      <c r="S2" s="109"/>
      <c r="T2" s="109"/>
      <c r="U2" s="109"/>
      <c r="V2" s="109"/>
      <c r="W2" s="109"/>
      <c r="X2" s="109"/>
      <c r="Y2" s="110"/>
      <c r="Z2" s="20"/>
      <c r="AA2" s="20"/>
      <c r="AB2" s="20"/>
      <c r="AC2" s="20"/>
      <c r="AD2" s="20"/>
      <c r="AE2" s="20"/>
      <c r="AF2" s="20"/>
      <c r="AG2" s="20"/>
      <c r="AH2" s="20"/>
      <c r="AI2" s="20"/>
      <c r="AJ2" s="20"/>
      <c r="AK2" s="20"/>
    </row>
    <row r="3" spans="1:37" x14ac:dyDescent="0.3">
      <c r="A3" s="20"/>
      <c r="B3" s="108" t="str">
        <f>CONCATENATE(Anasayfa!E10," ","DERSİ"," ",Anasayfa!H6," ","2.PERFORMANS NOTU ÖLÇEĞİ")</f>
        <v xml:space="preserve"> DERSİ 2.DÖNEM 2.PERFORMANS NOTU ÖLÇEĞİ</v>
      </c>
      <c r="C3" s="109"/>
      <c r="D3" s="109"/>
      <c r="E3" s="109"/>
      <c r="F3" s="109"/>
      <c r="G3" s="109"/>
      <c r="H3" s="109"/>
      <c r="I3" s="109"/>
      <c r="J3" s="109"/>
      <c r="K3" s="109"/>
      <c r="L3" s="109"/>
      <c r="M3" s="109"/>
      <c r="N3" s="109"/>
      <c r="O3" s="109"/>
      <c r="P3" s="109"/>
      <c r="Q3" s="109"/>
      <c r="R3" s="109"/>
      <c r="S3" s="109"/>
      <c r="T3" s="109"/>
      <c r="U3" s="109"/>
      <c r="V3" s="109"/>
      <c r="W3" s="109"/>
      <c r="X3" s="109"/>
      <c r="Y3" s="110"/>
      <c r="Z3" s="20"/>
      <c r="AA3" s="20"/>
      <c r="AB3" s="20"/>
      <c r="AC3" s="20"/>
      <c r="AD3" s="20"/>
      <c r="AE3" s="20"/>
      <c r="AF3" s="20"/>
      <c r="AG3" s="20"/>
      <c r="AH3" s="20"/>
      <c r="AI3" s="20"/>
      <c r="AJ3" s="20"/>
      <c r="AK3" s="20"/>
    </row>
    <row r="4" spans="1:37" ht="15" customHeight="1" x14ac:dyDescent="0.3">
      <c r="A4" s="20"/>
      <c r="B4" s="111" t="s">
        <v>62</v>
      </c>
      <c r="C4" s="97">
        <f>Anasayfa!E13</f>
        <v>0</v>
      </c>
      <c r="D4" s="98"/>
      <c r="E4" s="114" t="s">
        <v>55</v>
      </c>
      <c r="F4" s="115"/>
      <c r="G4" s="115"/>
      <c r="H4" s="115"/>
      <c r="I4" s="115"/>
      <c r="J4" s="115"/>
      <c r="K4" s="115"/>
      <c r="L4" s="115"/>
      <c r="M4" s="115"/>
      <c r="N4" s="115"/>
      <c r="O4" s="115"/>
      <c r="P4" s="115"/>
      <c r="Q4" s="115"/>
      <c r="R4" s="115"/>
      <c r="S4" s="115"/>
      <c r="T4" s="115"/>
      <c r="U4" s="115"/>
      <c r="V4" s="115"/>
      <c r="W4" s="115"/>
      <c r="X4" s="116"/>
      <c r="Y4" s="117" t="s">
        <v>115</v>
      </c>
      <c r="Z4" s="20"/>
      <c r="AA4" s="20"/>
      <c r="AB4" s="20"/>
      <c r="AC4" s="20"/>
      <c r="AD4" s="20"/>
      <c r="AE4" s="20"/>
      <c r="AF4" s="20"/>
      <c r="AG4" s="20"/>
      <c r="AH4" s="20"/>
      <c r="AI4" s="20"/>
      <c r="AJ4" s="20"/>
      <c r="AK4" s="20"/>
    </row>
    <row r="5" spans="1:37" ht="14.4" customHeight="1" x14ac:dyDescent="0.3">
      <c r="A5" s="20"/>
      <c r="B5" s="112"/>
      <c r="C5" s="99"/>
      <c r="D5" s="100"/>
      <c r="E5" s="120" t="str">
        <f>Ölçüt2!B4</f>
        <v>1. DERSE HAZIRLIK</v>
      </c>
      <c r="F5" s="121"/>
      <c r="G5" s="121"/>
      <c r="H5" s="121"/>
      <c r="I5" s="122"/>
      <c r="J5" s="120" t="str">
        <f>Ölçüt2!B9</f>
        <v>2.ETKİNLİKLERE KATILIM</v>
      </c>
      <c r="K5" s="121"/>
      <c r="L5" s="121"/>
      <c r="M5" s="121"/>
      <c r="N5" s="122"/>
      <c r="O5" s="120" t="str">
        <f>Ölçüt2!B14</f>
        <v>3.ARAŞTIRMA-GÖZLEM</v>
      </c>
      <c r="P5" s="121"/>
      <c r="Q5" s="121"/>
      <c r="R5" s="121"/>
      <c r="S5" s="122"/>
      <c r="T5" s="120" t="str">
        <f>Ölçüt2!B19</f>
        <v>4.SUNUM</v>
      </c>
      <c r="U5" s="122"/>
      <c r="V5" s="120" t="str">
        <f>Ölçüt2!B21</f>
        <v>5.UYGULAMA</v>
      </c>
      <c r="W5" s="121"/>
      <c r="X5" s="122"/>
      <c r="Y5" s="118"/>
      <c r="Z5" s="20"/>
      <c r="AA5" s="20"/>
      <c r="AB5" s="20"/>
      <c r="AC5" s="20"/>
      <c r="AD5" s="20"/>
      <c r="AE5" s="20"/>
      <c r="AF5" s="20"/>
      <c r="AG5" s="20"/>
      <c r="AH5" s="20"/>
      <c r="AI5" s="20"/>
      <c r="AJ5" s="20"/>
      <c r="AK5" s="20"/>
    </row>
    <row r="6" spans="1:37" ht="15.75" customHeight="1" x14ac:dyDescent="0.3">
      <c r="A6" s="20"/>
      <c r="B6" s="113"/>
      <c r="C6" s="101" t="s">
        <v>63</v>
      </c>
      <c r="D6" s="102"/>
      <c r="E6" s="105" t="str">
        <f>Ölçüt2!D4</f>
        <v>Kaynak bilgisi sorgulama.</v>
      </c>
      <c r="F6" s="105" t="str">
        <f>Ölçüt2!D5</f>
        <v>Bilgi kaynaklarını kendisi bulur.</v>
      </c>
      <c r="G6" s="105" t="str">
        <f>Ölçüt2!D6</f>
        <v>Bilgiyi nereden edineceğini bildiğini söyler.</v>
      </c>
      <c r="H6" s="105" t="str">
        <f>Ölçüt2!D7</f>
        <v>Derse değişik yardımcı kaynaklarla gelir.</v>
      </c>
      <c r="I6" s="105" t="str">
        <f>Ölçüt2!D8</f>
        <v>Derse hazırlıklı gelir.</v>
      </c>
      <c r="J6" s="105" t="str">
        <f>Ölçüt2!D9</f>
        <v>Kendiliğinden söz alarak görüşünü söyler.</v>
      </c>
      <c r="K6" s="105" t="str">
        <f>Ölçüt2!D10</f>
        <v>Kendisine görüşü sorulduğunda konuşur.</v>
      </c>
      <c r="L6" s="105" t="str">
        <f>Ölçüt2!D11</f>
        <v>Belirttiği görüş ve verdiği örnekler özgündür.</v>
      </c>
      <c r="M6" s="105" t="str">
        <f>Ölçüt2!D12</f>
        <v>Yeni ve özgün sorular sorar.</v>
      </c>
      <c r="N6" s="105" t="str">
        <f>Ölçüt2!D13</f>
        <v>Dersi dinlediğini gösteren özgün sorular sorar.</v>
      </c>
      <c r="O6" s="105" t="str">
        <f>Ölçüt2!D14</f>
        <v>Bilgi toplamak için çeşitli kaynaklara başvurur.</v>
      </c>
      <c r="P6" s="105" t="str">
        <f>Ölçüt2!D15</f>
        <v>Verilenden farklı kaynakları da araştırır.</v>
      </c>
      <c r="Q6" s="105" t="str">
        <f>Ölçüt2!D16</f>
        <v>İnceleme ve araştırma ödevlerini özenir.</v>
      </c>
      <c r="R6" s="105" t="str">
        <f>Ölçüt2!D17</f>
        <v>Gözlemlerinde mantıklı çıkarımlarda bulunur.</v>
      </c>
      <c r="S6" s="105" t="str">
        <f>Ölçüt2!D18</f>
        <v>Araştırma-İncelemelede genellemeler yapar.</v>
      </c>
      <c r="T6" s="105" t="str">
        <f>Ölçüt2!D19</f>
        <v>Verilenlerden grafik ve çizelgeler oluşturur.</v>
      </c>
      <c r="U6" s="105" t="str">
        <f>Ölçüt2!D20</f>
        <v>Yönteme uygun deney yapar.</v>
      </c>
      <c r="V6" s="105" t="str">
        <f>Ölçüt2!D21</f>
        <v>Derslere zamanında girer.</v>
      </c>
      <c r="W6" s="105" t="str">
        <f>Ölçüt2!D22</f>
        <v>Dersin akışını bozmaz.</v>
      </c>
      <c r="X6" s="105" t="str">
        <f>Ölçüt2!D23</f>
        <v>Ödevlerini zamanında hazırlayarak sunar.</v>
      </c>
      <c r="Y6" s="118"/>
      <c r="Z6" s="20"/>
      <c r="AA6" s="20"/>
      <c r="AB6" s="20"/>
      <c r="AC6" s="20"/>
      <c r="AD6" s="20"/>
      <c r="AE6" s="20"/>
      <c r="AF6" s="20"/>
      <c r="AG6" s="20"/>
      <c r="AH6" s="20"/>
      <c r="AI6" s="20"/>
      <c r="AJ6" s="20"/>
      <c r="AK6" s="20"/>
    </row>
    <row r="7" spans="1:37" ht="14.4" customHeight="1" x14ac:dyDescent="0.3">
      <c r="A7" s="20"/>
      <c r="B7" s="123" t="s">
        <v>56</v>
      </c>
      <c r="E7" s="106"/>
      <c r="F7" s="106"/>
      <c r="G7" s="106"/>
      <c r="H7" s="106"/>
      <c r="I7" s="106"/>
      <c r="J7" s="106"/>
      <c r="K7" s="106"/>
      <c r="L7" s="106"/>
      <c r="M7" s="106"/>
      <c r="N7" s="106"/>
      <c r="O7" s="106"/>
      <c r="P7" s="106"/>
      <c r="Q7" s="106"/>
      <c r="R7" s="106"/>
      <c r="S7" s="106"/>
      <c r="T7" s="106"/>
      <c r="U7" s="106"/>
      <c r="V7" s="106"/>
      <c r="W7" s="106"/>
      <c r="X7" s="106"/>
      <c r="Y7" s="118"/>
      <c r="Z7" s="20"/>
      <c r="AA7" s="20"/>
      <c r="AB7" s="20"/>
      <c r="AC7" s="20"/>
      <c r="AD7" s="20"/>
      <c r="AE7" s="20"/>
      <c r="AF7" s="20"/>
      <c r="AG7" s="20"/>
      <c r="AH7" s="20"/>
      <c r="AI7" s="20"/>
      <c r="AJ7" s="20"/>
      <c r="AK7" s="20"/>
    </row>
    <row r="8" spans="1:37" x14ac:dyDescent="0.3">
      <c r="A8" s="20"/>
      <c r="B8" s="94"/>
      <c r="E8" s="106"/>
      <c r="F8" s="106"/>
      <c r="G8" s="106"/>
      <c r="H8" s="106"/>
      <c r="I8" s="106"/>
      <c r="J8" s="106"/>
      <c r="K8" s="106"/>
      <c r="L8" s="106"/>
      <c r="M8" s="106"/>
      <c r="N8" s="106"/>
      <c r="O8" s="106"/>
      <c r="P8" s="106"/>
      <c r="Q8" s="106"/>
      <c r="R8" s="106"/>
      <c r="S8" s="106"/>
      <c r="T8" s="106"/>
      <c r="U8" s="106"/>
      <c r="V8" s="106"/>
      <c r="W8" s="106"/>
      <c r="X8" s="106"/>
      <c r="Y8" s="118"/>
      <c r="Z8" s="20"/>
      <c r="AA8" s="20"/>
      <c r="AB8" s="20"/>
      <c r="AC8" s="20"/>
      <c r="AD8" s="20"/>
      <c r="AE8" s="20"/>
      <c r="AF8" s="20"/>
      <c r="AG8" s="20"/>
      <c r="AH8" s="20"/>
      <c r="AI8" s="20"/>
      <c r="AJ8" s="20"/>
      <c r="AK8" s="20"/>
    </row>
    <row r="9" spans="1:37" x14ac:dyDescent="0.3">
      <c r="A9" s="20"/>
      <c r="B9" s="94"/>
      <c r="C9" s="26">
        <v>1</v>
      </c>
      <c r="D9" s="27" t="s">
        <v>57</v>
      </c>
      <c r="E9" s="106"/>
      <c r="F9" s="106"/>
      <c r="G9" s="106"/>
      <c r="H9" s="106"/>
      <c r="I9" s="106"/>
      <c r="J9" s="106"/>
      <c r="K9" s="106"/>
      <c r="L9" s="106"/>
      <c r="M9" s="106"/>
      <c r="N9" s="106"/>
      <c r="O9" s="106"/>
      <c r="P9" s="106"/>
      <c r="Q9" s="106"/>
      <c r="R9" s="106"/>
      <c r="S9" s="106"/>
      <c r="T9" s="106"/>
      <c r="U9" s="106"/>
      <c r="V9" s="106"/>
      <c r="W9" s="106"/>
      <c r="X9" s="106"/>
      <c r="Y9" s="118"/>
      <c r="Z9" s="20"/>
      <c r="AA9" s="20"/>
      <c r="AB9" s="20"/>
      <c r="AC9" s="20"/>
      <c r="AD9" s="20"/>
      <c r="AE9" s="20"/>
      <c r="AF9" s="20"/>
      <c r="AG9" s="20"/>
      <c r="AH9" s="20"/>
      <c r="AI9" s="20"/>
      <c r="AJ9" s="20"/>
      <c r="AK9" s="20"/>
    </row>
    <row r="10" spans="1:37" x14ac:dyDescent="0.3">
      <c r="A10" s="20"/>
      <c r="B10" s="94"/>
      <c r="C10" s="26">
        <v>2</v>
      </c>
      <c r="D10" s="27" t="s">
        <v>58</v>
      </c>
      <c r="E10" s="106"/>
      <c r="F10" s="106"/>
      <c r="G10" s="106"/>
      <c r="H10" s="106"/>
      <c r="I10" s="106"/>
      <c r="J10" s="106"/>
      <c r="K10" s="106"/>
      <c r="L10" s="106"/>
      <c r="M10" s="106"/>
      <c r="N10" s="106"/>
      <c r="O10" s="106"/>
      <c r="P10" s="106"/>
      <c r="Q10" s="106"/>
      <c r="R10" s="106"/>
      <c r="S10" s="106"/>
      <c r="T10" s="106"/>
      <c r="U10" s="106"/>
      <c r="V10" s="106"/>
      <c r="W10" s="106"/>
      <c r="X10" s="106"/>
      <c r="Y10" s="118"/>
      <c r="Z10" s="20"/>
      <c r="AA10" s="20"/>
      <c r="AB10" s="20"/>
      <c r="AC10" s="20"/>
      <c r="AD10" s="20"/>
      <c r="AE10" s="20"/>
      <c r="AF10" s="20"/>
      <c r="AG10" s="20"/>
      <c r="AH10" s="20"/>
      <c r="AI10" s="20"/>
      <c r="AJ10" s="20"/>
      <c r="AK10" s="20"/>
    </row>
    <row r="11" spans="1:37" x14ac:dyDescent="0.3">
      <c r="A11" s="20"/>
      <c r="B11" s="94"/>
      <c r="C11" s="26">
        <v>3</v>
      </c>
      <c r="D11" s="27" t="s">
        <v>59</v>
      </c>
      <c r="E11" s="106"/>
      <c r="F11" s="106"/>
      <c r="G11" s="106"/>
      <c r="H11" s="106"/>
      <c r="I11" s="106"/>
      <c r="J11" s="106"/>
      <c r="K11" s="106"/>
      <c r="L11" s="106"/>
      <c r="M11" s="106"/>
      <c r="N11" s="106"/>
      <c r="O11" s="106"/>
      <c r="P11" s="106"/>
      <c r="Q11" s="106"/>
      <c r="R11" s="106"/>
      <c r="S11" s="106"/>
      <c r="T11" s="106"/>
      <c r="U11" s="106"/>
      <c r="V11" s="106"/>
      <c r="W11" s="106"/>
      <c r="X11" s="106"/>
      <c r="Y11" s="118"/>
      <c r="Z11" s="20"/>
      <c r="AA11" s="20"/>
      <c r="AB11" s="20"/>
      <c r="AC11" s="20"/>
      <c r="AD11" s="20"/>
      <c r="AE11" s="20"/>
      <c r="AF11" s="20"/>
      <c r="AG11" s="20"/>
      <c r="AH11" s="20"/>
      <c r="AI11" s="20"/>
      <c r="AJ11" s="20"/>
      <c r="AK11" s="20"/>
    </row>
    <row r="12" spans="1:37" x14ac:dyDescent="0.3">
      <c r="A12" s="20"/>
      <c r="B12" s="94"/>
      <c r="C12" s="26">
        <v>4</v>
      </c>
      <c r="D12" s="27" t="s">
        <v>60</v>
      </c>
      <c r="E12" s="106"/>
      <c r="F12" s="106"/>
      <c r="G12" s="106"/>
      <c r="H12" s="106"/>
      <c r="I12" s="106"/>
      <c r="J12" s="106"/>
      <c r="K12" s="106"/>
      <c r="L12" s="106"/>
      <c r="M12" s="106"/>
      <c r="N12" s="106"/>
      <c r="O12" s="106"/>
      <c r="P12" s="106"/>
      <c r="Q12" s="106"/>
      <c r="R12" s="106"/>
      <c r="S12" s="106"/>
      <c r="T12" s="106"/>
      <c r="U12" s="106"/>
      <c r="V12" s="106"/>
      <c r="W12" s="106"/>
      <c r="X12" s="106"/>
      <c r="Y12" s="118"/>
      <c r="Z12" s="20"/>
      <c r="AA12" s="20"/>
      <c r="AB12" s="20"/>
      <c r="AC12" s="20"/>
      <c r="AD12" s="20"/>
      <c r="AE12" s="20"/>
      <c r="AF12" s="20"/>
      <c r="AG12" s="20"/>
      <c r="AH12" s="20"/>
      <c r="AI12" s="20"/>
      <c r="AJ12" s="20"/>
      <c r="AK12" s="20"/>
    </row>
    <row r="13" spans="1:37" x14ac:dyDescent="0.3">
      <c r="A13" s="20"/>
      <c r="B13" s="94"/>
      <c r="C13" s="26">
        <v>5</v>
      </c>
      <c r="D13" s="27" t="s">
        <v>61</v>
      </c>
      <c r="E13" s="106"/>
      <c r="F13" s="106"/>
      <c r="G13" s="106"/>
      <c r="H13" s="106"/>
      <c r="I13" s="106"/>
      <c r="J13" s="106"/>
      <c r="K13" s="106"/>
      <c r="L13" s="106"/>
      <c r="M13" s="106"/>
      <c r="N13" s="106"/>
      <c r="O13" s="106"/>
      <c r="P13" s="106"/>
      <c r="Q13" s="106"/>
      <c r="R13" s="106"/>
      <c r="S13" s="106"/>
      <c r="T13" s="106"/>
      <c r="U13" s="106"/>
      <c r="V13" s="106"/>
      <c r="W13" s="106"/>
      <c r="X13" s="106"/>
      <c r="Y13" s="118"/>
      <c r="Z13" s="20"/>
      <c r="AA13" s="20"/>
      <c r="AB13" s="20"/>
      <c r="AC13" s="20"/>
      <c r="AD13" s="20"/>
      <c r="AE13" s="20"/>
      <c r="AF13" s="20"/>
      <c r="AG13" s="20"/>
      <c r="AH13" s="20"/>
      <c r="AI13" s="20"/>
      <c r="AJ13" s="20"/>
      <c r="AK13" s="20"/>
    </row>
    <row r="14" spans="1:37" x14ac:dyDescent="0.3">
      <c r="A14" s="20"/>
      <c r="B14" s="94"/>
      <c r="D14" s="21"/>
      <c r="E14" s="106"/>
      <c r="F14" s="106"/>
      <c r="G14" s="106"/>
      <c r="H14" s="106"/>
      <c r="I14" s="106"/>
      <c r="J14" s="106"/>
      <c r="K14" s="106"/>
      <c r="L14" s="106"/>
      <c r="M14" s="106"/>
      <c r="N14" s="106"/>
      <c r="O14" s="106"/>
      <c r="P14" s="106"/>
      <c r="Q14" s="106"/>
      <c r="R14" s="106"/>
      <c r="S14" s="106"/>
      <c r="T14" s="106"/>
      <c r="U14" s="106"/>
      <c r="V14" s="106"/>
      <c r="W14" s="106"/>
      <c r="X14" s="106"/>
      <c r="Y14" s="118"/>
      <c r="Z14" s="20"/>
      <c r="AA14" s="20"/>
      <c r="AB14" s="20"/>
      <c r="AC14" s="20"/>
      <c r="AD14" s="20"/>
      <c r="AE14" s="20"/>
      <c r="AF14" s="20"/>
      <c r="AG14" s="20"/>
      <c r="AH14" s="20"/>
      <c r="AI14" s="20"/>
      <c r="AJ14" s="20"/>
      <c r="AK14" s="20"/>
    </row>
    <row r="15" spans="1:37" x14ac:dyDescent="0.3">
      <c r="A15" s="20"/>
      <c r="B15" s="95"/>
      <c r="C15" s="22"/>
      <c r="D15" s="23"/>
      <c r="E15" s="106"/>
      <c r="F15" s="106"/>
      <c r="G15" s="106"/>
      <c r="H15" s="106"/>
      <c r="I15" s="106"/>
      <c r="J15" s="106"/>
      <c r="K15" s="106"/>
      <c r="L15" s="106"/>
      <c r="M15" s="106"/>
      <c r="N15" s="106"/>
      <c r="O15" s="106"/>
      <c r="P15" s="106"/>
      <c r="Q15" s="106"/>
      <c r="R15" s="106"/>
      <c r="S15" s="106"/>
      <c r="T15" s="106"/>
      <c r="U15" s="106"/>
      <c r="V15" s="106"/>
      <c r="W15" s="106"/>
      <c r="X15" s="106"/>
      <c r="Y15" s="118"/>
      <c r="Z15" s="20"/>
      <c r="AA15" s="20"/>
      <c r="AB15" s="20"/>
      <c r="AC15" s="20"/>
      <c r="AD15" s="20"/>
      <c r="AE15" s="20"/>
      <c r="AF15" s="20"/>
      <c r="AG15" s="20"/>
      <c r="AH15" s="20"/>
      <c r="AI15" s="20"/>
      <c r="AJ15" s="20"/>
      <c r="AK15" s="20"/>
    </row>
    <row r="16" spans="1:37" x14ac:dyDescent="0.3">
      <c r="A16" s="20"/>
      <c r="B16" s="28" t="s">
        <v>51</v>
      </c>
      <c r="C16" s="28" t="s">
        <v>52</v>
      </c>
      <c r="D16" s="28" t="s">
        <v>53</v>
      </c>
      <c r="E16" s="107"/>
      <c r="F16" s="107"/>
      <c r="G16" s="107"/>
      <c r="H16" s="107"/>
      <c r="I16" s="107"/>
      <c r="J16" s="107"/>
      <c r="K16" s="107"/>
      <c r="L16" s="107"/>
      <c r="M16" s="107"/>
      <c r="N16" s="107"/>
      <c r="O16" s="107"/>
      <c r="P16" s="107"/>
      <c r="Q16" s="107"/>
      <c r="R16" s="107"/>
      <c r="S16" s="107"/>
      <c r="T16" s="107"/>
      <c r="U16" s="107"/>
      <c r="V16" s="107"/>
      <c r="W16" s="107"/>
      <c r="X16" s="107"/>
      <c r="Y16" s="119"/>
      <c r="Z16" s="20"/>
      <c r="AA16" s="20"/>
      <c r="AB16" s="20"/>
      <c r="AC16" s="20"/>
      <c r="AD16" s="20"/>
      <c r="AE16" s="20"/>
      <c r="AF16" s="20"/>
      <c r="AG16" s="20"/>
      <c r="AH16" s="20"/>
      <c r="AI16" s="20"/>
      <c r="AJ16" s="20"/>
      <c r="AK16" s="20"/>
    </row>
    <row r="17" spans="1:37" s="38" customFormat="1" ht="12" customHeight="1" x14ac:dyDescent="0.3">
      <c r="A17" s="34"/>
      <c r="B17" s="35">
        <v>1</v>
      </c>
      <c r="C17" s="43">
        <f>YDKEokul!B5</f>
        <v>0</v>
      </c>
      <c r="D17" s="43">
        <f>YDKEokul!C5</f>
        <v>0</v>
      </c>
      <c r="E17" s="37" t="str">
        <f>DilDersİçiVeri2!H5</f>
        <v xml:space="preserve"> </v>
      </c>
      <c r="F17" s="37" t="str">
        <f>DilDersİçiVeri2!I5</f>
        <v xml:space="preserve"> </v>
      </c>
      <c r="G17" s="37" t="str">
        <f>DilDersİçiVeri2!J5</f>
        <v xml:space="preserve"> </v>
      </c>
      <c r="H17" s="37" t="str">
        <f>DilDersİçiVeri2!K5</f>
        <v xml:space="preserve"> </v>
      </c>
      <c r="I17" s="37" t="str">
        <f>DilDersİçiVeri2!L5</f>
        <v xml:space="preserve"> </v>
      </c>
      <c r="J17" s="37" t="str">
        <f>DilDersİçiVeri2!N5</f>
        <v xml:space="preserve"> </v>
      </c>
      <c r="K17" s="37" t="str">
        <f>DilDersİçiVeri2!O5</f>
        <v xml:space="preserve"> </v>
      </c>
      <c r="L17" s="37" t="str">
        <f>DilDersİçiVeri2!P5</f>
        <v xml:space="preserve"> </v>
      </c>
      <c r="M17" s="37" t="str">
        <f>DilDersİçiVeri2!Q5</f>
        <v xml:space="preserve"> </v>
      </c>
      <c r="N17" s="37" t="str">
        <f>DilDersİçiVeri2!R5</f>
        <v xml:space="preserve"> </v>
      </c>
      <c r="O17" s="37" t="str">
        <f>DilDersİçiVeri2!S5</f>
        <v xml:space="preserve"> </v>
      </c>
      <c r="P17" s="37" t="str">
        <f>DilDersİçiVeri2!T5</f>
        <v xml:space="preserve"> </v>
      </c>
      <c r="Q17" s="37" t="str">
        <f>DilDersİçiVeri2!U5</f>
        <v xml:space="preserve"> </v>
      </c>
      <c r="R17" s="37" t="str">
        <f>DilDersİçiVeri2!V5</f>
        <v xml:space="preserve"> </v>
      </c>
      <c r="S17" s="37" t="str">
        <f>DilDersİçiVeri2!W5</f>
        <v xml:space="preserve"> </v>
      </c>
      <c r="T17" s="37" t="str">
        <f>DilDersİçiVeri2!Y5</f>
        <v xml:space="preserve"> </v>
      </c>
      <c r="U17" s="37" t="str">
        <f>DilDersİçiVeri2!Z5</f>
        <v xml:space="preserve"> </v>
      </c>
      <c r="V17" s="37" t="str">
        <f>DilDersİçiVeri2!AA5</f>
        <v xml:space="preserve"> </v>
      </c>
      <c r="W17" s="37" t="str">
        <f>DilDersİçiVeri2!AB5</f>
        <v xml:space="preserve"> </v>
      </c>
      <c r="X17" s="37" t="str">
        <f>DilDersİçiVeri2!AC5</f>
        <v xml:space="preserve"> </v>
      </c>
      <c r="Y17" s="36">
        <f>YDKEokul!AC5</f>
        <v>0</v>
      </c>
      <c r="Z17" s="34"/>
      <c r="AA17" s="34"/>
      <c r="AB17" s="34"/>
      <c r="AC17" s="34"/>
      <c r="AD17" s="34"/>
      <c r="AE17" s="34"/>
      <c r="AF17" s="34"/>
      <c r="AG17" s="34"/>
      <c r="AH17" s="34"/>
      <c r="AI17" s="34"/>
      <c r="AJ17" s="34"/>
      <c r="AK17" s="34"/>
    </row>
    <row r="18" spans="1:37" s="38" customFormat="1" ht="12" customHeight="1" x14ac:dyDescent="0.3">
      <c r="A18" s="34"/>
      <c r="B18" s="39">
        <v>2</v>
      </c>
      <c r="C18" s="44">
        <f>YDKEokul!B7</f>
        <v>0</v>
      </c>
      <c r="D18" s="44">
        <f>YDKEokul!C7</f>
        <v>0</v>
      </c>
      <c r="E18" s="41" t="str">
        <f>DilDersİçiVeri2!H6</f>
        <v xml:space="preserve"> </v>
      </c>
      <c r="F18" s="41" t="str">
        <f>DilDersİçiVeri2!I6</f>
        <v xml:space="preserve"> </v>
      </c>
      <c r="G18" s="41" t="str">
        <f>DilDersİçiVeri2!J6</f>
        <v xml:space="preserve"> </v>
      </c>
      <c r="H18" s="41" t="str">
        <f>DilDersİçiVeri2!K6</f>
        <v xml:space="preserve"> </v>
      </c>
      <c r="I18" s="41" t="str">
        <f>DilDersİçiVeri2!L6</f>
        <v xml:space="preserve"> </v>
      </c>
      <c r="J18" s="41" t="str">
        <f>DilDersİçiVeri2!N6</f>
        <v xml:space="preserve"> </v>
      </c>
      <c r="K18" s="41" t="str">
        <f>DilDersİçiVeri2!O6</f>
        <v xml:space="preserve"> </v>
      </c>
      <c r="L18" s="41" t="str">
        <f>DilDersİçiVeri2!P6</f>
        <v xml:space="preserve"> </v>
      </c>
      <c r="M18" s="41" t="str">
        <f>DilDersİçiVeri2!Q6</f>
        <v xml:space="preserve"> </v>
      </c>
      <c r="N18" s="41" t="str">
        <f>DilDersİçiVeri2!R6</f>
        <v xml:space="preserve"> </v>
      </c>
      <c r="O18" s="41" t="str">
        <f>DilDersİçiVeri2!S6</f>
        <v xml:space="preserve"> </v>
      </c>
      <c r="P18" s="41" t="str">
        <f>DilDersİçiVeri2!T6</f>
        <v xml:space="preserve"> </v>
      </c>
      <c r="Q18" s="41" t="str">
        <f>DilDersİçiVeri2!U6</f>
        <v xml:space="preserve"> </v>
      </c>
      <c r="R18" s="41" t="str">
        <f>DilDersİçiVeri2!V6</f>
        <v xml:space="preserve"> </v>
      </c>
      <c r="S18" s="41" t="str">
        <f>DilDersİçiVeri2!W6</f>
        <v xml:space="preserve"> </v>
      </c>
      <c r="T18" s="41" t="str">
        <f>DilDersİçiVeri2!Y6</f>
        <v xml:space="preserve"> </v>
      </c>
      <c r="U18" s="41" t="str">
        <f>DilDersİçiVeri2!Z6</f>
        <v xml:space="preserve"> </v>
      </c>
      <c r="V18" s="41" t="str">
        <f>DilDersİçiVeri2!AA6</f>
        <v xml:space="preserve"> </v>
      </c>
      <c r="W18" s="41" t="str">
        <f>DilDersİçiVeri2!AB6</f>
        <v xml:space="preserve"> </v>
      </c>
      <c r="X18" s="41" t="str">
        <f>DilDersİçiVeri2!AC6</f>
        <v xml:space="preserve"> </v>
      </c>
      <c r="Y18" s="40">
        <f>YDKEokul!AC7</f>
        <v>0</v>
      </c>
      <c r="Z18" s="34"/>
      <c r="AA18" s="34"/>
      <c r="AB18" s="34"/>
      <c r="AC18" s="34"/>
      <c r="AD18" s="34"/>
      <c r="AE18" s="34"/>
      <c r="AF18" s="34"/>
      <c r="AG18" s="34"/>
      <c r="AH18" s="34"/>
      <c r="AI18" s="34"/>
      <c r="AJ18" s="34"/>
      <c r="AK18" s="34"/>
    </row>
    <row r="19" spans="1:37" s="38" customFormat="1" ht="12" customHeight="1" x14ac:dyDescent="0.3">
      <c r="A19" s="34"/>
      <c r="B19" s="35">
        <v>3</v>
      </c>
      <c r="C19" s="43">
        <f>YDKEokul!B9</f>
        <v>0</v>
      </c>
      <c r="D19" s="43">
        <f>YDKEokul!C9</f>
        <v>0</v>
      </c>
      <c r="E19" s="37" t="str">
        <f>DilDersİçiVeri2!H7</f>
        <v xml:space="preserve"> </v>
      </c>
      <c r="F19" s="37" t="str">
        <f>DilDersİçiVeri2!I7</f>
        <v xml:space="preserve"> </v>
      </c>
      <c r="G19" s="37" t="str">
        <f>DilDersİçiVeri2!J7</f>
        <v xml:space="preserve"> </v>
      </c>
      <c r="H19" s="37" t="str">
        <f>DilDersİçiVeri2!K7</f>
        <v xml:space="preserve"> </v>
      </c>
      <c r="I19" s="37" t="str">
        <f>DilDersİçiVeri2!L7</f>
        <v xml:space="preserve"> </v>
      </c>
      <c r="J19" s="37" t="str">
        <f>DilDersİçiVeri2!N7</f>
        <v xml:space="preserve"> </v>
      </c>
      <c r="K19" s="37" t="str">
        <f>DilDersİçiVeri2!O7</f>
        <v xml:space="preserve"> </v>
      </c>
      <c r="L19" s="37" t="str">
        <f>DilDersİçiVeri2!P7</f>
        <v xml:space="preserve"> </v>
      </c>
      <c r="M19" s="37" t="str">
        <f>DilDersİçiVeri2!Q7</f>
        <v xml:space="preserve"> </v>
      </c>
      <c r="N19" s="37" t="str">
        <f>DilDersİçiVeri2!R7</f>
        <v xml:space="preserve"> </v>
      </c>
      <c r="O19" s="37" t="str">
        <f>DilDersİçiVeri2!S7</f>
        <v xml:space="preserve"> </v>
      </c>
      <c r="P19" s="37" t="str">
        <f>DilDersİçiVeri2!T7</f>
        <v xml:space="preserve"> </v>
      </c>
      <c r="Q19" s="37" t="str">
        <f>DilDersİçiVeri2!U7</f>
        <v xml:space="preserve"> </v>
      </c>
      <c r="R19" s="37" t="str">
        <f>DilDersİçiVeri2!V7</f>
        <v xml:space="preserve"> </v>
      </c>
      <c r="S19" s="37" t="str">
        <f>DilDersİçiVeri2!W7</f>
        <v xml:space="preserve"> </v>
      </c>
      <c r="T19" s="37" t="str">
        <f>DilDersİçiVeri2!Y7</f>
        <v xml:space="preserve"> </v>
      </c>
      <c r="U19" s="37" t="str">
        <f>DilDersİçiVeri2!Z7</f>
        <v xml:space="preserve"> </v>
      </c>
      <c r="V19" s="37" t="str">
        <f>DilDersİçiVeri2!AA7</f>
        <v xml:space="preserve"> </v>
      </c>
      <c r="W19" s="37" t="str">
        <f>DilDersİçiVeri2!AB7</f>
        <v xml:space="preserve"> </v>
      </c>
      <c r="X19" s="37" t="str">
        <f>DilDersİçiVeri2!AC7</f>
        <v xml:space="preserve"> </v>
      </c>
      <c r="Y19" s="36">
        <f>YDKEokul!AC9</f>
        <v>0</v>
      </c>
      <c r="Z19" s="34"/>
      <c r="AA19" s="34"/>
      <c r="AB19" s="34"/>
      <c r="AC19" s="34"/>
      <c r="AD19" s="34"/>
      <c r="AE19" s="34"/>
      <c r="AF19" s="34"/>
      <c r="AG19" s="34"/>
      <c r="AH19" s="34"/>
      <c r="AI19" s="34"/>
      <c r="AJ19" s="34"/>
      <c r="AK19" s="34"/>
    </row>
    <row r="20" spans="1:37" s="38" customFormat="1" ht="12" customHeight="1" x14ac:dyDescent="0.3">
      <c r="A20" s="34"/>
      <c r="B20" s="39">
        <v>4</v>
      </c>
      <c r="C20" s="44">
        <f>YDKEokul!B11</f>
        <v>0</v>
      </c>
      <c r="D20" s="44">
        <f>YDKEokul!C11</f>
        <v>0</v>
      </c>
      <c r="E20" s="41" t="str">
        <f>DilDersİçiVeri2!H8</f>
        <v xml:space="preserve"> </v>
      </c>
      <c r="F20" s="41" t="str">
        <f>DilDersİçiVeri2!I8</f>
        <v xml:space="preserve"> </v>
      </c>
      <c r="G20" s="41" t="str">
        <f>DilDersİçiVeri2!J8</f>
        <v xml:space="preserve"> </v>
      </c>
      <c r="H20" s="41" t="str">
        <f>DilDersİçiVeri2!K8</f>
        <v xml:space="preserve"> </v>
      </c>
      <c r="I20" s="41" t="str">
        <f>DilDersİçiVeri2!L8</f>
        <v xml:space="preserve"> </v>
      </c>
      <c r="J20" s="41" t="str">
        <f>DilDersİçiVeri2!N8</f>
        <v xml:space="preserve"> </v>
      </c>
      <c r="K20" s="41" t="str">
        <f>DilDersİçiVeri2!O8</f>
        <v xml:space="preserve"> </v>
      </c>
      <c r="L20" s="41" t="str">
        <f>DilDersİçiVeri2!P8</f>
        <v xml:space="preserve"> </v>
      </c>
      <c r="M20" s="41" t="str">
        <f>DilDersİçiVeri2!Q8</f>
        <v xml:space="preserve"> </v>
      </c>
      <c r="N20" s="41" t="str">
        <f>DilDersİçiVeri2!R8</f>
        <v xml:space="preserve"> </v>
      </c>
      <c r="O20" s="41" t="str">
        <f>DilDersİçiVeri2!S8</f>
        <v xml:space="preserve"> </v>
      </c>
      <c r="P20" s="41" t="str">
        <f>DilDersİçiVeri2!T8</f>
        <v xml:space="preserve"> </v>
      </c>
      <c r="Q20" s="41" t="str">
        <f>DilDersİçiVeri2!U8</f>
        <v xml:space="preserve"> </v>
      </c>
      <c r="R20" s="41" t="str">
        <f>DilDersİçiVeri2!V8</f>
        <v xml:space="preserve"> </v>
      </c>
      <c r="S20" s="41" t="str">
        <f>DilDersİçiVeri2!W8</f>
        <v xml:space="preserve"> </v>
      </c>
      <c r="T20" s="41" t="str">
        <f>DilDersİçiVeri2!Y8</f>
        <v xml:space="preserve"> </v>
      </c>
      <c r="U20" s="41" t="str">
        <f>DilDersİçiVeri2!Z8</f>
        <v xml:space="preserve"> </v>
      </c>
      <c r="V20" s="41" t="str">
        <f>DilDersİçiVeri2!AA8</f>
        <v xml:space="preserve"> </v>
      </c>
      <c r="W20" s="41" t="str">
        <f>DilDersİçiVeri2!AB8</f>
        <v xml:space="preserve"> </v>
      </c>
      <c r="X20" s="41" t="str">
        <f>DilDersİçiVeri2!AC8</f>
        <v xml:space="preserve"> </v>
      </c>
      <c r="Y20" s="40">
        <f>YDKEokul!AC11</f>
        <v>0</v>
      </c>
      <c r="Z20" s="34"/>
      <c r="AA20" s="34"/>
      <c r="AB20" s="34"/>
      <c r="AC20" s="34"/>
      <c r="AD20" s="34"/>
      <c r="AE20" s="34"/>
      <c r="AF20" s="34"/>
      <c r="AG20" s="34"/>
      <c r="AH20" s="34"/>
      <c r="AI20" s="34"/>
      <c r="AJ20" s="34"/>
      <c r="AK20" s="34"/>
    </row>
    <row r="21" spans="1:37" s="38" customFormat="1" ht="12" customHeight="1" x14ac:dyDescent="0.3">
      <c r="A21" s="34"/>
      <c r="B21" s="35">
        <v>5</v>
      </c>
      <c r="C21" s="43">
        <f>YDKEokul!B13</f>
        <v>0</v>
      </c>
      <c r="D21" s="43">
        <f>YDKEokul!C13</f>
        <v>0</v>
      </c>
      <c r="E21" s="37" t="str">
        <f>DilDersİçiVeri2!H9</f>
        <v xml:space="preserve"> </v>
      </c>
      <c r="F21" s="37" t="str">
        <f>DilDersİçiVeri2!I9</f>
        <v xml:space="preserve"> </v>
      </c>
      <c r="G21" s="37" t="str">
        <f>DilDersİçiVeri2!J9</f>
        <v xml:space="preserve"> </v>
      </c>
      <c r="H21" s="37" t="str">
        <f>DilDersİçiVeri2!K9</f>
        <v xml:space="preserve"> </v>
      </c>
      <c r="I21" s="37" t="str">
        <f>DilDersİçiVeri2!L9</f>
        <v xml:space="preserve"> </v>
      </c>
      <c r="J21" s="37" t="str">
        <f>DilDersİçiVeri2!N9</f>
        <v xml:space="preserve"> </v>
      </c>
      <c r="K21" s="37" t="str">
        <f>DilDersİçiVeri2!O9</f>
        <v xml:space="preserve"> </v>
      </c>
      <c r="L21" s="37" t="str">
        <f>DilDersİçiVeri2!P9</f>
        <v xml:space="preserve"> </v>
      </c>
      <c r="M21" s="37" t="str">
        <f>DilDersİçiVeri2!Q9</f>
        <v xml:space="preserve"> </v>
      </c>
      <c r="N21" s="37" t="str">
        <f>DilDersİçiVeri2!R9</f>
        <v xml:space="preserve"> </v>
      </c>
      <c r="O21" s="37" t="str">
        <f>DilDersİçiVeri2!S9</f>
        <v xml:space="preserve"> </v>
      </c>
      <c r="P21" s="37" t="str">
        <f>DilDersİçiVeri2!T9</f>
        <v xml:space="preserve"> </v>
      </c>
      <c r="Q21" s="37" t="str">
        <f>DilDersİçiVeri2!U9</f>
        <v xml:space="preserve"> </v>
      </c>
      <c r="R21" s="37" t="str">
        <f>DilDersİçiVeri2!V9</f>
        <v xml:space="preserve"> </v>
      </c>
      <c r="S21" s="37" t="str">
        <f>DilDersİçiVeri2!W9</f>
        <v xml:space="preserve"> </v>
      </c>
      <c r="T21" s="37" t="str">
        <f>DilDersİçiVeri2!Y9</f>
        <v xml:space="preserve"> </v>
      </c>
      <c r="U21" s="37" t="str">
        <f>DilDersİçiVeri2!Z9</f>
        <v xml:space="preserve"> </v>
      </c>
      <c r="V21" s="37" t="str">
        <f>DilDersİçiVeri2!AA9</f>
        <v xml:space="preserve"> </v>
      </c>
      <c r="W21" s="37" t="str">
        <f>DilDersİçiVeri2!AB9</f>
        <v xml:space="preserve"> </v>
      </c>
      <c r="X21" s="37" t="str">
        <f>DilDersİçiVeri2!AC9</f>
        <v xml:space="preserve"> </v>
      </c>
      <c r="Y21" s="36">
        <f>YDKEokul!AC13</f>
        <v>0</v>
      </c>
      <c r="Z21" s="34"/>
      <c r="AA21" s="34"/>
      <c r="AB21" s="34"/>
      <c r="AC21" s="34"/>
      <c r="AD21" s="34"/>
      <c r="AE21" s="34"/>
      <c r="AF21" s="34"/>
      <c r="AG21" s="34"/>
      <c r="AH21" s="34"/>
      <c r="AI21" s="34"/>
      <c r="AJ21" s="34"/>
      <c r="AK21" s="34"/>
    </row>
    <row r="22" spans="1:37" s="38" customFormat="1" ht="12" customHeight="1" x14ac:dyDescent="0.3">
      <c r="A22" s="34"/>
      <c r="B22" s="39">
        <v>6</v>
      </c>
      <c r="C22" s="44">
        <f>YDKEokul!B15</f>
        <v>0</v>
      </c>
      <c r="D22" s="44">
        <f>YDKEokul!C15</f>
        <v>0</v>
      </c>
      <c r="E22" s="41" t="str">
        <f>DilDersİçiVeri2!H10</f>
        <v xml:space="preserve"> </v>
      </c>
      <c r="F22" s="41" t="str">
        <f>DilDersİçiVeri2!I10</f>
        <v xml:space="preserve"> </v>
      </c>
      <c r="G22" s="41" t="str">
        <f>DilDersİçiVeri2!J10</f>
        <v xml:space="preserve"> </v>
      </c>
      <c r="H22" s="41" t="str">
        <f>DilDersİçiVeri2!K10</f>
        <v xml:space="preserve"> </v>
      </c>
      <c r="I22" s="41" t="str">
        <f>DilDersİçiVeri2!L10</f>
        <v xml:space="preserve"> </v>
      </c>
      <c r="J22" s="41" t="str">
        <f>DilDersİçiVeri2!N10</f>
        <v xml:space="preserve"> </v>
      </c>
      <c r="K22" s="41" t="str">
        <f>DilDersİçiVeri2!O10</f>
        <v xml:space="preserve"> </v>
      </c>
      <c r="L22" s="41" t="str">
        <f>DilDersİçiVeri2!P10</f>
        <v xml:space="preserve"> </v>
      </c>
      <c r="M22" s="41" t="str">
        <f>DilDersİçiVeri2!Q10</f>
        <v xml:space="preserve"> </v>
      </c>
      <c r="N22" s="41" t="str">
        <f>DilDersİçiVeri2!R10</f>
        <v xml:space="preserve"> </v>
      </c>
      <c r="O22" s="41" t="str">
        <f>DilDersİçiVeri2!S10</f>
        <v xml:space="preserve"> </v>
      </c>
      <c r="P22" s="41" t="str">
        <f>DilDersİçiVeri2!T10</f>
        <v xml:space="preserve"> </v>
      </c>
      <c r="Q22" s="41" t="str">
        <f>DilDersİçiVeri2!U10</f>
        <v xml:space="preserve"> </v>
      </c>
      <c r="R22" s="41" t="str">
        <f>DilDersİçiVeri2!V10</f>
        <v xml:space="preserve"> </v>
      </c>
      <c r="S22" s="41" t="str">
        <f>DilDersİçiVeri2!W10</f>
        <v xml:space="preserve"> </v>
      </c>
      <c r="T22" s="41" t="str">
        <f>DilDersİçiVeri2!Y10</f>
        <v xml:space="preserve"> </v>
      </c>
      <c r="U22" s="41" t="str">
        <f>DilDersİçiVeri2!Z10</f>
        <v xml:space="preserve"> </v>
      </c>
      <c r="V22" s="41" t="str">
        <f>DilDersİçiVeri2!AA10</f>
        <v xml:space="preserve"> </v>
      </c>
      <c r="W22" s="41" t="str">
        <f>DilDersİçiVeri2!AB10</f>
        <v xml:space="preserve"> </v>
      </c>
      <c r="X22" s="41" t="str">
        <f>DilDersİçiVeri2!AC10</f>
        <v xml:space="preserve"> </v>
      </c>
      <c r="Y22" s="40">
        <f>YDKEokul!AC15</f>
        <v>0</v>
      </c>
      <c r="Z22" s="34"/>
      <c r="AA22" s="34"/>
      <c r="AB22" s="34"/>
      <c r="AC22" s="34"/>
      <c r="AD22" s="34"/>
      <c r="AE22" s="34"/>
      <c r="AF22" s="34"/>
      <c r="AG22" s="34"/>
      <c r="AH22" s="34"/>
      <c r="AI22" s="34"/>
      <c r="AJ22" s="34"/>
      <c r="AK22" s="34"/>
    </row>
    <row r="23" spans="1:37" s="38" customFormat="1" ht="12" customHeight="1" x14ac:dyDescent="0.3">
      <c r="A23" s="34"/>
      <c r="B23" s="35">
        <v>7</v>
      </c>
      <c r="C23" s="43">
        <f>YDKEokul!B17</f>
        <v>0</v>
      </c>
      <c r="D23" s="43">
        <f>YDKEokul!C17</f>
        <v>0</v>
      </c>
      <c r="E23" s="37" t="str">
        <f>DilDersİçiVeri2!H11</f>
        <v xml:space="preserve"> </v>
      </c>
      <c r="F23" s="37" t="str">
        <f>DilDersİçiVeri2!I11</f>
        <v xml:space="preserve"> </v>
      </c>
      <c r="G23" s="37" t="str">
        <f>DilDersİçiVeri2!J11</f>
        <v xml:space="preserve"> </v>
      </c>
      <c r="H23" s="37" t="str">
        <f>DilDersİçiVeri2!K11</f>
        <v xml:space="preserve"> </v>
      </c>
      <c r="I23" s="37" t="str">
        <f>DilDersİçiVeri2!L11</f>
        <v xml:space="preserve"> </v>
      </c>
      <c r="J23" s="37" t="str">
        <f>DilDersİçiVeri2!N11</f>
        <v xml:space="preserve"> </v>
      </c>
      <c r="K23" s="37" t="str">
        <f>DilDersİçiVeri2!O11</f>
        <v xml:space="preserve"> </v>
      </c>
      <c r="L23" s="37" t="str">
        <f>DilDersİçiVeri2!P11</f>
        <v xml:space="preserve"> </v>
      </c>
      <c r="M23" s="37" t="str">
        <f>DilDersİçiVeri2!Q11</f>
        <v xml:space="preserve"> </v>
      </c>
      <c r="N23" s="37" t="str">
        <f>DilDersİçiVeri2!R11</f>
        <v xml:space="preserve"> </v>
      </c>
      <c r="O23" s="37" t="str">
        <f>DilDersİçiVeri2!S11</f>
        <v xml:space="preserve"> </v>
      </c>
      <c r="P23" s="37" t="str">
        <f>DilDersİçiVeri2!T11</f>
        <v xml:space="preserve"> </v>
      </c>
      <c r="Q23" s="37" t="str">
        <f>DilDersİçiVeri2!U11</f>
        <v xml:space="preserve"> </v>
      </c>
      <c r="R23" s="37" t="str">
        <f>DilDersİçiVeri2!V11</f>
        <v xml:space="preserve"> </v>
      </c>
      <c r="S23" s="37" t="str">
        <f>DilDersİçiVeri2!W11</f>
        <v xml:space="preserve"> </v>
      </c>
      <c r="T23" s="37" t="str">
        <f>DilDersİçiVeri2!Y11</f>
        <v xml:space="preserve"> </v>
      </c>
      <c r="U23" s="37" t="str">
        <f>DilDersİçiVeri2!Z11</f>
        <v xml:space="preserve"> </v>
      </c>
      <c r="V23" s="37" t="str">
        <f>DilDersİçiVeri2!AA11</f>
        <v xml:space="preserve"> </v>
      </c>
      <c r="W23" s="37" t="str">
        <f>DilDersİçiVeri2!AB11</f>
        <v xml:space="preserve"> </v>
      </c>
      <c r="X23" s="37" t="str">
        <f>DilDersİçiVeri2!AC11</f>
        <v xml:space="preserve"> </v>
      </c>
      <c r="Y23" s="36">
        <f>YDKEokul!AC17</f>
        <v>0</v>
      </c>
      <c r="Z23" s="34"/>
      <c r="AA23" s="34"/>
      <c r="AB23" s="34"/>
      <c r="AC23" s="34"/>
      <c r="AD23" s="34"/>
      <c r="AE23" s="34"/>
      <c r="AF23" s="34"/>
      <c r="AG23" s="34"/>
      <c r="AH23" s="34"/>
      <c r="AI23" s="34"/>
      <c r="AJ23" s="34"/>
      <c r="AK23" s="34"/>
    </row>
    <row r="24" spans="1:37" s="38" customFormat="1" ht="12" customHeight="1" x14ac:dyDescent="0.3">
      <c r="A24" s="34"/>
      <c r="B24" s="39">
        <v>8</v>
      </c>
      <c r="C24" s="44">
        <f>YDKEokul!B19</f>
        <v>0</v>
      </c>
      <c r="D24" s="44">
        <f>YDKEokul!C19</f>
        <v>0</v>
      </c>
      <c r="E24" s="41" t="str">
        <f>DilDersİçiVeri2!H12</f>
        <v xml:space="preserve"> </v>
      </c>
      <c r="F24" s="41" t="str">
        <f>DilDersİçiVeri2!I12</f>
        <v xml:space="preserve"> </v>
      </c>
      <c r="G24" s="41" t="str">
        <f>DilDersİçiVeri2!J12</f>
        <v xml:space="preserve"> </v>
      </c>
      <c r="H24" s="41" t="str">
        <f>DilDersİçiVeri2!K12</f>
        <v xml:space="preserve"> </v>
      </c>
      <c r="I24" s="41" t="str">
        <f>DilDersİçiVeri2!L12</f>
        <v xml:space="preserve"> </v>
      </c>
      <c r="J24" s="41" t="str">
        <f>DilDersİçiVeri2!N12</f>
        <v xml:space="preserve"> </v>
      </c>
      <c r="K24" s="41" t="str">
        <f>DilDersİçiVeri2!O12</f>
        <v xml:space="preserve"> </v>
      </c>
      <c r="L24" s="41" t="str">
        <f>DilDersİçiVeri2!P12</f>
        <v xml:space="preserve"> </v>
      </c>
      <c r="M24" s="41" t="str">
        <f>DilDersİçiVeri2!Q12</f>
        <v xml:space="preserve"> </v>
      </c>
      <c r="N24" s="41" t="str">
        <f>DilDersİçiVeri2!R12</f>
        <v xml:space="preserve"> </v>
      </c>
      <c r="O24" s="41" t="str">
        <f>DilDersİçiVeri2!S12</f>
        <v xml:space="preserve"> </v>
      </c>
      <c r="P24" s="41" t="str">
        <f>DilDersİçiVeri2!T12</f>
        <v xml:space="preserve"> </v>
      </c>
      <c r="Q24" s="41" t="str">
        <f>DilDersİçiVeri2!U12</f>
        <v xml:space="preserve"> </v>
      </c>
      <c r="R24" s="41" t="str">
        <f>DilDersİçiVeri2!V12</f>
        <v xml:space="preserve"> </v>
      </c>
      <c r="S24" s="41" t="str">
        <f>DilDersİçiVeri2!W12</f>
        <v xml:space="preserve"> </v>
      </c>
      <c r="T24" s="41" t="str">
        <f>DilDersİçiVeri2!Y12</f>
        <v xml:space="preserve"> </v>
      </c>
      <c r="U24" s="41" t="str">
        <f>DilDersİçiVeri2!Z12</f>
        <v xml:space="preserve"> </v>
      </c>
      <c r="V24" s="41" t="str">
        <f>DilDersİçiVeri2!AA12</f>
        <v xml:space="preserve"> </v>
      </c>
      <c r="W24" s="41" t="str">
        <f>DilDersİçiVeri2!AB12</f>
        <v xml:space="preserve"> </v>
      </c>
      <c r="X24" s="41" t="str">
        <f>DilDersİçiVeri2!AC12</f>
        <v xml:space="preserve"> </v>
      </c>
      <c r="Y24" s="40">
        <f>YDKEokul!AC19</f>
        <v>0</v>
      </c>
      <c r="Z24" s="34"/>
      <c r="AA24" s="34"/>
      <c r="AB24" s="34"/>
      <c r="AC24" s="34"/>
      <c r="AD24" s="34"/>
      <c r="AE24" s="34"/>
      <c r="AF24" s="34"/>
      <c r="AG24" s="34"/>
      <c r="AH24" s="34"/>
      <c r="AI24" s="34"/>
      <c r="AJ24" s="34"/>
      <c r="AK24" s="34"/>
    </row>
    <row r="25" spans="1:37" s="38" customFormat="1" ht="12" customHeight="1" x14ac:dyDescent="0.3">
      <c r="A25" s="34"/>
      <c r="B25" s="35">
        <v>9</v>
      </c>
      <c r="C25" s="43">
        <f>YDKEokul!B21</f>
        <v>0</v>
      </c>
      <c r="D25" s="43">
        <f>YDKEokul!C21</f>
        <v>0</v>
      </c>
      <c r="E25" s="37" t="str">
        <f>DilDersİçiVeri2!H13</f>
        <v xml:space="preserve"> </v>
      </c>
      <c r="F25" s="37" t="str">
        <f>DilDersİçiVeri2!I13</f>
        <v xml:space="preserve"> </v>
      </c>
      <c r="G25" s="37" t="str">
        <f>DilDersİçiVeri2!J13</f>
        <v xml:space="preserve"> </v>
      </c>
      <c r="H25" s="37" t="str">
        <f>DilDersİçiVeri2!K13</f>
        <v xml:space="preserve"> </v>
      </c>
      <c r="I25" s="37" t="str">
        <f>DilDersİçiVeri2!L13</f>
        <v xml:space="preserve"> </v>
      </c>
      <c r="J25" s="37" t="str">
        <f>DilDersİçiVeri2!N13</f>
        <v xml:space="preserve"> </v>
      </c>
      <c r="K25" s="37" t="str">
        <f>DilDersİçiVeri2!O13</f>
        <v xml:space="preserve"> </v>
      </c>
      <c r="L25" s="37" t="str">
        <f>DilDersİçiVeri2!P13</f>
        <v xml:space="preserve"> </v>
      </c>
      <c r="M25" s="37" t="str">
        <f>DilDersİçiVeri2!Q13</f>
        <v xml:space="preserve"> </v>
      </c>
      <c r="N25" s="37" t="str">
        <f>DilDersİçiVeri2!R13</f>
        <v xml:space="preserve"> </v>
      </c>
      <c r="O25" s="37" t="str">
        <f>DilDersİçiVeri2!S13</f>
        <v xml:space="preserve"> </v>
      </c>
      <c r="P25" s="37" t="str">
        <f>DilDersİçiVeri2!T13</f>
        <v xml:space="preserve"> </v>
      </c>
      <c r="Q25" s="37" t="str">
        <f>DilDersİçiVeri2!U13</f>
        <v xml:space="preserve"> </v>
      </c>
      <c r="R25" s="37" t="str">
        <f>DilDersİçiVeri2!V13</f>
        <v xml:space="preserve"> </v>
      </c>
      <c r="S25" s="37" t="str">
        <f>DilDersİçiVeri2!W13</f>
        <v xml:space="preserve"> </v>
      </c>
      <c r="T25" s="37" t="str">
        <f>DilDersİçiVeri2!Y13</f>
        <v xml:space="preserve"> </v>
      </c>
      <c r="U25" s="37" t="str">
        <f>DilDersİçiVeri2!Z13</f>
        <v xml:space="preserve"> </v>
      </c>
      <c r="V25" s="37" t="str">
        <f>DilDersİçiVeri2!AA13</f>
        <v xml:space="preserve"> </v>
      </c>
      <c r="W25" s="37" t="str">
        <f>DilDersİçiVeri2!AB13</f>
        <v xml:space="preserve"> </v>
      </c>
      <c r="X25" s="37" t="str">
        <f>DilDersİçiVeri2!AC13</f>
        <v xml:space="preserve"> </v>
      </c>
      <c r="Y25" s="36">
        <f>YDKEokul!AC21</f>
        <v>0</v>
      </c>
      <c r="Z25" s="34"/>
      <c r="AA25" s="34"/>
      <c r="AB25" s="34"/>
      <c r="AC25" s="34"/>
      <c r="AD25" s="34"/>
      <c r="AE25" s="34"/>
      <c r="AF25" s="34"/>
      <c r="AG25" s="34"/>
      <c r="AH25" s="34"/>
      <c r="AI25" s="34"/>
      <c r="AJ25" s="34"/>
      <c r="AK25" s="34"/>
    </row>
    <row r="26" spans="1:37" s="38" customFormat="1" ht="12" customHeight="1" x14ac:dyDescent="0.3">
      <c r="A26" s="34"/>
      <c r="B26" s="39">
        <v>10</v>
      </c>
      <c r="C26" s="44">
        <f>YDKEokul!B23</f>
        <v>0</v>
      </c>
      <c r="D26" s="44">
        <f>YDKEokul!C23</f>
        <v>0</v>
      </c>
      <c r="E26" s="41" t="str">
        <f>DilDersİçiVeri2!H14</f>
        <v xml:space="preserve"> </v>
      </c>
      <c r="F26" s="41" t="str">
        <f>DilDersİçiVeri2!I14</f>
        <v xml:space="preserve"> </v>
      </c>
      <c r="G26" s="41" t="str">
        <f>DilDersİçiVeri2!J14</f>
        <v xml:space="preserve"> </v>
      </c>
      <c r="H26" s="41" t="str">
        <f>DilDersİçiVeri2!K14</f>
        <v xml:space="preserve"> </v>
      </c>
      <c r="I26" s="41" t="str">
        <f>DilDersİçiVeri2!L14</f>
        <v xml:space="preserve"> </v>
      </c>
      <c r="J26" s="41" t="str">
        <f>DilDersİçiVeri2!N14</f>
        <v xml:space="preserve"> </v>
      </c>
      <c r="K26" s="41" t="str">
        <f>DilDersİçiVeri2!O14</f>
        <v xml:space="preserve"> </v>
      </c>
      <c r="L26" s="41" t="str">
        <f>DilDersİçiVeri2!P14</f>
        <v xml:space="preserve"> </v>
      </c>
      <c r="M26" s="41" t="str">
        <f>DilDersİçiVeri2!Q14</f>
        <v xml:space="preserve"> </v>
      </c>
      <c r="N26" s="41" t="str">
        <f>DilDersİçiVeri2!R14</f>
        <v xml:space="preserve"> </v>
      </c>
      <c r="O26" s="41" t="str">
        <f>DilDersİçiVeri2!S14</f>
        <v xml:space="preserve"> </v>
      </c>
      <c r="P26" s="41" t="str">
        <f>DilDersİçiVeri2!T14</f>
        <v xml:space="preserve"> </v>
      </c>
      <c r="Q26" s="41" t="str">
        <f>DilDersİçiVeri2!U14</f>
        <v xml:space="preserve"> </v>
      </c>
      <c r="R26" s="41" t="str">
        <f>DilDersİçiVeri2!V14</f>
        <v xml:space="preserve"> </v>
      </c>
      <c r="S26" s="41" t="str">
        <f>DilDersİçiVeri2!W14</f>
        <v xml:space="preserve"> </v>
      </c>
      <c r="T26" s="41" t="str">
        <f>DilDersİçiVeri2!Y14</f>
        <v xml:space="preserve"> </v>
      </c>
      <c r="U26" s="41" t="str">
        <f>DilDersİçiVeri2!Z14</f>
        <v xml:space="preserve"> </v>
      </c>
      <c r="V26" s="41" t="str">
        <f>DilDersİçiVeri2!AA14</f>
        <v xml:space="preserve"> </v>
      </c>
      <c r="W26" s="41" t="str">
        <f>DilDersİçiVeri2!AB14</f>
        <v xml:space="preserve"> </v>
      </c>
      <c r="X26" s="41" t="str">
        <f>DilDersİçiVeri2!AC14</f>
        <v xml:space="preserve"> </v>
      </c>
      <c r="Y26" s="40">
        <f>YDKEokul!AC23</f>
        <v>0</v>
      </c>
      <c r="Z26" s="34"/>
      <c r="AA26" s="34"/>
      <c r="AB26" s="34"/>
      <c r="AC26" s="34"/>
      <c r="AD26" s="34"/>
      <c r="AE26" s="34"/>
      <c r="AF26" s="34"/>
      <c r="AG26" s="34"/>
      <c r="AH26" s="34"/>
      <c r="AI26" s="34"/>
      <c r="AJ26" s="34"/>
      <c r="AK26" s="34"/>
    </row>
    <row r="27" spans="1:37" s="38" customFormat="1" ht="12" customHeight="1" x14ac:dyDescent="0.3">
      <c r="A27" s="34"/>
      <c r="B27" s="35">
        <v>11</v>
      </c>
      <c r="C27" s="43">
        <f>YDKEokul!B25</f>
        <v>0</v>
      </c>
      <c r="D27" s="43">
        <f>YDKEokul!C25</f>
        <v>0</v>
      </c>
      <c r="E27" s="37" t="str">
        <f>DilDersİçiVeri2!H15</f>
        <v xml:space="preserve"> </v>
      </c>
      <c r="F27" s="37" t="str">
        <f>DilDersİçiVeri2!I15</f>
        <v xml:space="preserve"> </v>
      </c>
      <c r="G27" s="37" t="str">
        <f>DilDersİçiVeri2!J15</f>
        <v xml:space="preserve"> </v>
      </c>
      <c r="H27" s="37" t="str">
        <f>DilDersİçiVeri2!K15</f>
        <v xml:space="preserve"> </v>
      </c>
      <c r="I27" s="37" t="str">
        <f>DilDersİçiVeri2!L15</f>
        <v xml:space="preserve"> </v>
      </c>
      <c r="J27" s="37" t="str">
        <f>DilDersİçiVeri2!N15</f>
        <v xml:space="preserve"> </v>
      </c>
      <c r="K27" s="37" t="str">
        <f>DilDersİçiVeri2!O15</f>
        <v xml:space="preserve"> </v>
      </c>
      <c r="L27" s="37" t="str">
        <f>DilDersİçiVeri2!P15</f>
        <v xml:space="preserve"> </v>
      </c>
      <c r="M27" s="37" t="str">
        <f>DilDersİçiVeri2!Q15</f>
        <v xml:space="preserve"> </v>
      </c>
      <c r="N27" s="37" t="str">
        <f>DilDersİçiVeri2!R15</f>
        <v xml:space="preserve"> </v>
      </c>
      <c r="O27" s="37" t="str">
        <f>DilDersİçiVeri2!S15</f>
        <v xml:space="preserve"> </v>
      </c>
      <c r="P27" s="37" t="str">
        <f>DilDersİçiVeri2!T15</f>
        <v xml:space="preserve"> </v>
      </c>
      <c r="Q27" s="37" t="str">
        <f>DilDersİçiVeri2!U15</f>
        <v xml:space="preserve"> </v>
      </c>
      <c r="R27" s="37" t="str">
        <f>DilDersİçiVeri2!V15</f>
        <v xml:space="preserve"> </v>
      </c>
      <c r="S27" s="37" t="str">
        <f>DilDersİçiVeri2!W15</f>
        <v xml:space="preserve"> </v>
      </c>
      <c r="T27" s="37" t="str">
        <f>DilDersİçiVeri2!Y15</f>
        <v xml:space="preserve"> </v>
      </c>
      <c r="U27" s="37" t="str">
        <f>DilDersİçiVeri2!Z15</f>
        <v xml:space="preserve"> </v>
      </c>
      <c r="V27" s="37" t="str">
        <f>DilDersİçiVeri2!AA15</f>
        <v xml:space="preserve"> </v>
      </c>
      <c r="W27" s="37" t="str">
        <f>DilDersİçiVeri2!AB15</f>
        <v xml:space="preserve"> </v>
      </c>
      <c r="X27" s="37" t="str">
        <f>DilDersİçiVeri2!AC15</f>
        <v xml:space="preserve"> </v>
      </c>
      <c r="Y27" s="36">
        <f>YDKEokul!AC25</f>
        <v>0</v>
      </c>
      <c r="Z27" s="34"/>
      <c r="AA27" s="34"/>
      <c r="AB27" s="34"/>
      <c r="AC27" s="34"/>
      <c r="AD27" s="34"/>
      <c r="AE27" s="34"/>
      <c r="AF27" s="34"/>
      <c r="AG27" s="34"/>
      <c r="AH27" s="34"/>
      <c r="AI27" s="34"/>
      <c r="AJ27" s="34"/>
      <c r="AK27" s="34"/>
    </row>
    <row r="28" spans="1:37" s="38" customFormat="1" ht="12" customHeight="1" x14ac:dyDescent="0.3">
      <c r="A28" s="34"/>
      <c r="B28" s="39">
        <v>12</v>
      </c>
      <c r="C28" s="44">
        <f>YDKEokul!B27</f>
        <v>0</v>
      </c>
      <c r="D28" s="44">
        <f>YDKEokul!C27</f>
        <v>0</v>
      </c>
      <c r="E28" s="41" t="str">
        <f>DilDersİçiVeri2!H16</f>
        <v xml:space="preserve"> </v>
      </c>
      <c r="F28" s="41" t="str">
        <f>DilDersİçiVeri2!I16</f>
        <v xml:space="preserve"> </v>
      </c>
      <c r="G28" s="41" t="str">
        <f>DilDersİçiVeri2!J16</f>
        <v xml:space="preserve"> </v>
      </c>
      <c r="H28" s="41" t="str">
        <f>DilDersİçiVeri2!K16</f>
        <v xml:space="preserve"> </v>
      </c>
      <c r="I28" s="41" t="str">
        <f>DilDersİçiVeri2!L16</f>
        <v xml:space="preserve"> </v>
      </c>
      <c r="J28" s="41" t="str">
        <f>DilDersİçiVeri2!N16</f>
        <v xml:space="preserve"> </v>
      </c>
      <c r="K28" s="41" t="str">
        <f>DilDersİçiVeri2!O16</f>
        <v xml:space="preserve"> </v>
      </c>
      <c r="L28" s="41" t="str">
        <f>DilDersİçiVeri2!P16</f>
        <v xml:space="preserve"> </v>
      </c>
      <c r="M28" s="41" t="str">
        <f>DilDersİçiVeri2!Q16</f>
        <v xml:space="preserve"> </v>
      </c>
      <c r="N28" s="41" t="str">
        <f>DilDersİçiVeri2!R16</f>
        <v xml:space="preserve"> </v>
      </c>
      <c r="O28" s="41" t="str">
        <f>DilDersİçiVeri2!S16</f>
        <v xml:space="preserve"> </v>
      </c>
      <c r="P28" s="41" t="str">
        <f>DilDersİçiVeri2!T16</f>
        <v xml:space="preserve"> </v>
      </c>
      <c r="Q28" s="41" t="str">
        <f>DilDersİçiVeri2!U16</f>
        <v xml:space="preserve"> </v>
      </c>
      <c r="R28" s="41" t="str">
        <f>DilDersİçiVeri2!V16</f>
        <v xml:space="preserve"> </v>
      </c>
      <c r="S28" s="41" t="str">
        <f>DilDersİçiVeri2!W16</f>
        <v xml:space="preserve"> </v>
      </c>
      <c r="T28" s="41" t="str">
        <f>DilDersİçiVeri2!Y16</f>
        <v xml:space="preserve"> </v>
      </c>
      <c r="U28" s="41" t="str">
        <f>DilDersİçiVeri2!Z16</f>
        <v xml:space="preserve"> </v>
      </c>
      <c r="V28" s="41" t="str">
        <f>DilDersİçiVeri2!AA16</f>
        <v xml:space="preserve"> </v>
      </c>
      <c r="W28" s="41" t="str">
        <f>DilDersİçiVeri2!AB16</f>
        <v xml:space="preserve"> </v>
      </c>
      <c r="X28" s="41" t="str">
        <f>DilDersİçiVeri2!AC16</f>
        <v xml:space="preserve"> </v>
      </c>
      <c r="Y28" s="40">
        <f>YDKEokul!AC27</f>
        <v>0</v>
      </c>
      <c r="Z28" s="34"/>
      <c r="AA28" s="34"/>
      <c r="AB28" s="34"/>
      <c r="AC28" s="34"/>
      <c r="AD28" s="34"/>
      <c r="AE28" s="34"/>
      <c r="AF28" s="34"/>
      <c r="AG28" s="34"/>
      <c r="AH28" s="34"/>
      <c r="AI28" s="34"/>
      <c r="AJ28" s="34"/>
      <c r="AK28" s="34"/>
    </row>
    <row r="29" spans="1:37" s="38" customFormat="1" ht="12" customHeight="1" x14ac:dyDescent="0.3">
      <c r="A29" s="34"/>
      <c r="B29" s="35">
        <v>13</v>
      </c>
      <c r="C29" s="43">
        <f>YDKEokul!B29</f>
        <v>0</v>
      </c>
      <c r="D29" s="43">
        <f>YDKEokul!C29</f>
        <v>0</v>
      </c>
      <c r="E29" s="37" t="str">
        <f>DilDersİçiVeri2!H17</f>
        <v xml:space="preserve"> </v>
      </c>
      <c r="F29" s="37" t="str">
        <f>DilDersİçiVeri2!I17</f>
        <v xml:space="preserve"> </v>
      </c>
      <c r="G29" s="37" t="str">
        <f>DilDersİçiVeri2!J17</f>
        <v xml:space="preserve"> </v>
      </c>
      <c r="H29" s="37" t="str">
        <f>DilDersİçiVeri2!K17</f>
        <v xml:space="preserve"> </v>
      </c>
      <c r="I29" s="37" t="str">
        <f>DilDersİçiVeri2!L17</f>
        <v xml:space="preserve"> </v>
      </c>
      <c r="J29" s="37" t="str">
        <f>DilDersİçiVeri2!N17</f>
        <v xml:space="preserve"> </v>
      </c>
      <c r="K29" s="37" t="str">
        <f>DilDersİçiVeri2!O17</f>
        <v xml:space="preserve"> </v>
      </c>
      <c r="L29" s="37" t="str">
        <f>DilDersİçiVeri2!P17</f>
        <v xml:space="preserve"> </v>
      </c>
      <c r="M29" s="37" t="str">
        <f>DilDersİçiVeri2!Q17</f>
        <v xml:space="preserve"> </v>
      </c>
      <c r="N29" s="37" t="str">
        <f>DilDersİçiVeri2!R17</f>
        <v xml:space="preserve"> </v>
      </c>
      <c r="O29" s="37" t="str">
        <f>DilDersİçiVeri2!S17</f>
        <v xml:space="preserve"> </v>
      </c>
      <c r="P29" s="37" t="str">
        <f>DilDersİçiVeri2!T17</f>
        <v xml:space="preserve"> </v>
      </c>
      <c r="Q29" s="37" t="str">
        <f>DilDersİçiVeri2!U17</f>
        <v xml:space="preserve"> </v>
      </c>
      <c r="R29" s="37" t="str">
        <f>DilDersİçiVeri2!V17</f>
        <v xml:space="preserve"> </v>
      </c>
      <c r="S29" s="37" t="str">
        <f>DilDersİçiVeri2!W17</f>
        <v xml:space="preserve"> </v>
      </c>
      <c r="T29" s="37" t="str">
        <f>DilDersİçiVeri2!Y17</f>
        <v xml:space="preserve"> </v>
      </c>
      <c r="U29" s="37" t="str">
        <f>DilDersİçiVeri2!Z17</f>
        <v xml:space="preserve"> </v>
      </c>
      <c r="V29" s="37" t="str">
        <f>DilDersİçiVeri2!AA17</f>
        <v xml:space="preserve"> </v>
      </c>
      <c r="W29" s="37" t="str">
        <f>DilDersİçiVeri2!AB17</f>
        <v xml:space="preserve"> </v>
      </c>
      <c r="X29" s="37" t="str">
        <f>DilDersİçiVeri2!AC17</f>
        <v xml:space="preserve"> </v>
      </c>
      <c r="Y29" s="36">
        <f>YDKEokul!AC29</f>
        <v>0</v>
      </c>
      <c r="Z29" s="34"/>
      <c r="AA29" s="34"/>
      <c r="AB29" s="34"/>
      <c r="AC29" s="34"/>
      <c r="AD29" s="34"/>
      <c r="AE29" s="34"/>
      <c r="AF29" s="34"/>
      <c r="AG29" s="34"/>
      <c r="AH29" s="34"/>
      <c r="AI29" s="34"/>
      <c r="AJ29" s="34"/>
      <c r="AK29" s="34"/>
    </row>
    <row r="30" spans="1:37" s="38" customFormat="1" ht="12" customHeight="1" x14ac:dyDescent="0.3">
      <c r="A30" s="34"/>
      <c r="B30" s="39">
        <v>14</v>
      </c>
      <c r="C30" s="44">
        <f>YDKEokul!B31</f>
        <v>0</v>
      </c>
      <c r="D30" s="44">
        <f>YDKEokul!C31</f>
        <v>0</v>
      </c>
      <c r="E30" s="41" t="str">
        <f>DilDersİçiVeri2!H18</f>
        <v xml:space="preserve"> </v>
      </c>
      <c r="F30" s="41" t="str">
        <f>DilDersİçiVeri2!I18</f>
        <v xml:space="preserve"> </v>
      </c>
      <c r="G30" s="41" t="str">
        <f>DilDersİçiVeri2!J18</f>
        <v xml:space="preserve"> </v>
      </c>
      <c r="H30" s="41" t="str">
        <f>DilDersİçiVeri2!K18</f>
        <v xml:space="preserve"> </v>
      </c>
      <c r="I30" s="41" t="str">
        <f>DilDersİçiVeri2!L18</f>
        <v xml:space="preserve"> </v>
      </c>
      <c r="J30" s="41" t="str">
        <f>DilDersİçiVeri2!N18</f>
        <v xml:space="preserve"> </v>
      </c>
      <c r="K30" s="41" t="str">
        <f>DilDersİçiVeri2!O18</f>
        <v xml:space="preserve"> </v>
      </c>
      <c r="L30" s="41" t="str">
        <f>DilDersİçiVeri2!P18</f>
        <v xml:space="preserve"> </v>
      </c>
      <c r="M30" s="41" t="str">
        <f>DilDersİçiVeri2!Q18</f>
        <v xml:space="preserve"> </v>
      </c>
      <c r="N30" s="41" t="str">
        <f>DilDersİçiVeri2!R18</f>
        <v xml:space="preserve"> </v>
      </c>
      <c r="O30" s="41" t="str">
        <f>DilDersİçiVeri2!S18</f>
        <v xml:space="preserve"> </v>
      </c>
      <c r="P30" s="41" t="str">
        <f>DilDersİçiVeri2!T18</f>
        <v xml:space="preserve"> </v>
      </c>
      <c r="Q30" s="41" t="str">
        <f>DilDersİçiVeri2!U18</f>
        <v xml:space="preserve"> </v>
      </c>
      <c r="R30" s="41" t="str">
        <f>DilDersİçiVeri2!V18</f>
        <v xml:space="preserve"> </v>
      </c>
      <c r="S30" s="41" t="str">
        <f>DilDersİçiVeri2!W18</f>
        <v xml:space="preserve"> </v>
      </c>
      <c r="T30" s="41" t="str">
        <f>DilDersİçiVeri2!Y18</f>
        <v xml:space="preserve"> </v>
      </c>
      <c r="U30" s="41" t="str">
        <f>DilDersİçiVeri2!Z18</f>
        <v xml:space="preserve"> </v>
      </c>
      <c r="V30" s="41" t="str">
        <f>DilDersİçiVeri2!AA18</f>
        <v xml:space="preserve"> </v>
      </c>
      <c r="W30" s="41" t="str">
        <f>DilDersİçiVeri2!AB18</f>
        <v xml:space="preserve"> </v>
      </c>
      <c r="X30" s="41" t="str">
        <f>DilDersİçiVeri2!AC18</f>
        <v xml:space="preserve"> </v>
      </c>
      <c r="Y30" s="40">
        <f>YDKEokul!AC31</f>
        <v>0</v>
      </c>
      <c r="Z30" s="34"/>
      <c r="AA30" s="34"/>
      <c r="AB30" s="34"/>
      <c r="AC30" s="34"/>
      <c r="AD30" s="34"/>
      <c r="AE30" s="34"/>
      <c r="AF30" s="34"/>
      <c r="AG30" s="34"/>
      <c r="AH30" s="34"/>
      <c r="AI30" s="34"/>
      <c r="AJ30" s="34"/>
      <c r="AK30" s="34"/>
    </row>
    <row r="31" spans="1:37" s="38" customFormat="1" ht="12" customHeight="1" x14ac:dyDescent="0.3">
      <c r="A31" s="34"/>
      <c r="B31" s="35">
        <v>15</v>
      </c>
      <c r="C31" s="43">
        <f>YDKEokul!B33</f>
        <v>0</v>
      </c>
      <c r="D31" s="43">
        <f>YDKEokul!C33</f>
        <v>0</v>
      </c>
      <c r="E31" s="37" t="str">
        <f>DilDersİçiVeri2!H19</f>
        <v xml:space="preserve"> </v>
      </c>
      <c r="F31" s="37" t="str">
        <f>DilDersİçiVeri2!I19</f>
        <v xml:space="preserve"> </v>
      </c>
      <c r="G31" s="37" t="str">
        <f>DilDersİçiVeri2!J19</f>
        <v xml:space="preserve"> </v>
      </c>
      <c r="H31" s="37" t="str">
        <f>DilDersİçiVeri2!K19</f>
        <v xml:space="preserve"> </v>
      </c>
      <c r="I31" s="37" t="str">
        <f>DilDersİçiVeri2!L19</f>
        <v xml:space="preserve"> </v>
      </c>
      <c r="J31" s="37" t="str">
        <f>DilDersİçiVeri2!N19</f>
        <v xml:space="preserve"> </v>
      </c>
      <c r="K31" s="37" t="str">
        <f>DilDersİçiVeri2!O19</f>
        <v xml:space="preserve"> </v>
      </c>
      <c r="L31" s="37" t="str">
        <f>DilDersİçiVeri2!P19</f>
        <v xml:space="preserve"> </v>
      </c>
      <c r="M31" s="37" t="str">
        <f>DilDersİçiVeri2!Q19</f>
        <v xml:space="preserve"> </v>
      </c>
      <c r="N31" s="37" t="str">
        <f>DilDersİçiVeri2!R19</f>
        <v xml:space="preserve"> </v>
      </c>
      <c r="O31" s="37" t="str">
        <f>DilDersİçiVeri2!S19</f>
        <v xml:space="preserve"> </v>
      </c>
      <c r="P31" s="37" t="str">
        <f>DilDersİçiVeri2!T19</f>
        <v xml:space="preserve"> </v>
      </c>
      <c r="Q31" s="37" t="str">
        <f>DilDersİçiVeri2!U19</f>
        <v xml:space="preserve"> </v>
      </c>
      <c r="R31" s="37" t="str">
        <f>DilDersİçiVeri2!V19</f>
        <v xml:space="preserve"> </v>
      </c>
      <c r="S31" s="37" t="str">
        <f>DilDersİçiVeri2!W19</f>
        <v xml:space="preserve"> </v>
      </c>
      <c r="T31" s="37" t="str">
        <f>DilDersİçiVeri2!Y19</f>
        <v xml:space="preserve"> </v>
      </c>
      <c r="U31" s="37" t="str">
        <f>DilDersİçiVeri2!Z19</f>
        <v xml:space="preserve"> </v>
      </c>
      <c r="V31" s="37" t="str">
        <f>DilDersİçiVeri2!AA19</f>
        <v xml:space="preserve"> </v>
      </c>
      <c r="W31" s="37" t="str">
        <f>DilDersİçiVeri2!AB19</f>
        <v xml:space="preserve"> </v>
      </c>
      <c r="X31" s="37" t="str">
        <f>DilDersİçiVeri2!AC19</f>
        <v xml:space="preserve"> </v>
      </c>
      <c r="Y31" s="36">
        <f>YDKEokul!AC33</f>
        <v>0</v>
      </c>
      <c r="Z31" s="34"/>
      <c r="AA31" s="34"/>
      <c r="AB31" s="34"/>
      <c r="AC31" s="34"/>
      <c r="AD31" s="34"/>
      <c r="AE31" s="34"/>
      <c r="AF31" s="34"/>
      <c r="AG31" s="34"/>
      <c r="AH31" s="34"/>
      <c r="AI31" s="34"/>
      <c r="AJ31" s="34"/>
      <c r="AK31" s="34"/>
    </row>
    <row r="32" spans="1:37" s="38" customFormat="1" ht="12" customHeight="1" x14ac:dyDescent="0.3">
      <c r="A32" s="34"/>
      <c r="B32" s="39">
        <v>16</v>
      </c>
      <c r="C32" s="44">
        <f>YDKEokul!B35</f>
        <v>0</v>
      </c>
      <c r="D32" s="44">
        <f>YDKEokul!C35</f>
        <v>0</v>
      </c>
      <c r="E32" s="41" t="str">
        <f>DilDersİçiVeri2!H20</f>
        <v xml:space="preserve"> </v>
      </c>
      <c r="F32" s="41" t="str">
        <f>DilDersİçiVeri2!I20</f>
        <v xml:space="preserve"> </v>
      </c>
      <c r="G32" s="41" t="str">
        <f>DilDersİçiVeri2!J20</f>
        <v xml:space="preserve"> </v>
      </c>
      <c r="H32" s="41" t="str">
        <f>DilDersİçiVeri2!K20</f>
        <v xml:space="preserve"> </v>
      </c>
      <c r="I32" s="41" t="str">
        <f>DilDersİçiVeri2!L20</f>
        <v xml:space="preserve"> </v>
      </c>
      <c r="J32" s="41" t="str">
        <f>DilDersİçiVeri2!N20</f>
        <v xml:space="preserve"> </v>
      </c>
      <c r="K32" s="41" t="str">
        <f>DilDersİçiVeri2!O20</f>
        <v xml:space="preserve"> </v>
      </c>
      <c r="L32" s="41" t="str">
        <f>DilDersİçiVeri2!P20</f>
        <v xml:space="preserve"> </v>
      </c>
      <c r="M32" s="41" t="str">
        <f>DilDersİçiVeri2!Q20</f>
        <v xml:space="preserve"> </v>
      </c>
      <c r="N32" s="41" t="str">
        <f>DilDersİçiVeri2!R20</f>
        <v xml:space="preserve"> </v>
      </c>
      <c r="O32" s="41" t="str">
        <f>DilDersİçiVeri2!S20</f>
        <v xml:space="preserve"> </v>
      </c>
      <c r="P32" s="41" t="str">
        <f>DilDersİçiVeri2!T20</f>
        <v xml:space="preserve"> </v>
      </c>
      <c r="Q32" s="41" t="str">
        <f>DilDersİçiVeri2!U20</f>
        <v xml:space="preserve"> </v>
      </c>
      <c r="R32" s="41" t="str">
        <f>DilDersİçiVeri2!V20</f>
        <v xml:space="preserve"> </v>
      </c>
      <c r="S32" s="41" t="str">
        <f>DilDersİçiVeri2!W20</f>
        <v xml:space="preserve"> </v>
      </c>
      <c r="T32" s="41" t="str">
        <f>DilDersİçiVeri2!Y20</f>
        <v xml:space="preserve"> </v>
      </c>
      <c r="U32" s="41" t="str">
        <f>DilDersİçiVeri2!Z20</f>
        <v xml:space="preserve"> </v>
      </c>
      <c r="V32" s="41" t="str">
        <f>DilDersİçiVeri2!AA20</f>
        <v xml:space="preserve"> </v>
      </c>
      <c r="W32" s="41" t="str">
        <f>DilDersİçiVeri2!AB20</f>
        <v xml:space="preserve"> </v>
      </c>
      <c r="X32" s="41" t="str">
        <f>DilDersİçiVeri2!AC20</f>
        <v xml:space="preserve"> </v>
      </c>
      <c r="Y32" s="40">
        <f>YDKEokul!AC35</f>
        <v>0</v>
      </c>
      <c r="Z32" s="34"/>
      <c r="AA32" s="34"/>
      <c r="AB32" s="34"/>
      <c r="AC32" s="34"/>
      <c r="AD32" s="34"/>
      <c r="AE32" s="34"/>
      <c r="AF32" s="34"/>
      <c r="AG32" s="34"/>
      <c r="AH32" s="34"/>
      <c r="AI32" s="34"/>
      <c r="AJ32" s="34"/>
      <c r="AK32" s="34"/>
    </row>
    <row r="33" spans="1:37" s="38" customFormat="1" ht="12" customHeight="1" x14ac:dyDescent="0.3">
      <c r="A33" s="34"/>
      <c r="B33" s="35">
        <v>17</v>
      </c>
      <c r="C33" s="43">
        <f>YDKEokul!B37</f>
        <v>0</v>
      </c>
      <c r="D33" s="43">
        <f>YDKEokul!C37</f>
        <v>0</v>
      </c>
      <c r="E33" s="37" t="str">
        <f>DilDersİçiVeri2!H21</f>
        <v xml:space="preserve"> </v>
      </c>
      <c r="F33" s="37" t="str">
        <f>DilDersİçiVeri2!I21</f>
        <v xml:space="preserve"> </v>
      </c>
      <c r="G33" s="37" t="str">
        <f>DilDersİçiVeri2!J21</f>
        <v xml:space="preserve"> </v>
      </c>
      <c r="H33" s="37" t="str">
        <f>DilDersİçiVeri2!K21</f>
        <v xml:space="preserve"> </v>
      </c>
      <c r="I33" s="37" t="str">
        <f>DilDersİçiVeri2!L21</f>
        <v xml:space="preserve"> </v>
      </c>
      <c r="J33" s="37" t="str">
        <f>DilDersİçiVeri2!N21</f>
        <v xml:space="preserve"> </v>
      </c>
      <c r="K33" s="37" t="str">
        <f>DilDersİçiVeri2!O21</f>
        <v xml:space="preserve"> </v>
      </c>
      <c r="L33" s="37" t="str">
        <f>DilDersİçiVeri2!P21</f>
        <v xml:space="preserve"> </v>
      </c>
      <c r="M33" s="37" t="str">
        <f>DilDersİçiVeri2!Q21</f>
        <v xml:space="preserve"> </v>
      </c>
      <c r="N33" s="37" t="str">
        <f>DilDersİçiVeri2!R21</f>
        <v xml:space="preserve"> </v>
      </c>
      <c r="O33" s="37" t="str">
        <f>DilDersİçiVeri2!S21</f>
        <v xml:space="preserve"> </v>
      </c>
      <c r="P33" s="37" t="str">
        <f>DilDersİçiVeri2!T21</f>
        <v xml:space="preserve"> </v>
      </c>
      <c r="Q33" s="37" t="str">
        <f>DilDersİçiVeri2!U21</f>
        <v xml:space="preserve"> </v>
      </c>
      <c r="R33" s="37" t="str">
        <f>DilDersİçiVeri2!V21</f>
        <v xml:space="preserve"> </v>
      </c>
      <c r="S33" s="37" t="str">
        <f>DilDersİçiVeri2!W21</f>
        <v xml:space="preserve"> </v>
      </c>
      <c r="T33" s="37" t="str">
        <f>DilDersİçiVeri2!Y21</f>
        <v xml:space="preserve"> </v>
      </c>
      <c r="U33" s="37" t="str">
        <f>DilDersİçiVeri2!Z21</f>
        <v xml:space="preserve"> </v>
      </c>
      <c r="V33" s="37" t="str">
        <f>DilDersİçiVeri2!AA21</f>
        <v xml:space="preserve"> </v>
      </c>
      <c r="W33" s="37" t="str">
        <f>DilDersİçiVeri2!AB21</f>
        <v xml:space="preserve"> </v>
      </c>
      <c r="X33" s="37" t="str">
        <f>DilDersİçiVeri2!AC21</f>
        <v xml:space="preserve"> </v>
      </c>
      <c r="Y33" s="36">
        <f>YDKEokul!AC37</f>
        <v>0</v>
      </c>
      <c r="Z33" s="34"/>
      <c r="AA33" s="34"/>
      <c r="AB33" s="34"/>
      <c r="AC33" s="34"/>
      <c r="AD33" s="34"/>
      <c r="AE33" s="34"/>
      <c r="AF33" s="34"/>
      <c r="AG33" s="34"/>
      <c r="AH33" s="34"/>
      <c r="AI33" s="34"/>
      <c r="AJ33" s="34"/>
      <c r="AK33" s="34"/>
    </row>
    <row r="34" spans="1:37" s="38" customFormat="1" ht="12" customHeight="1" x14ac:dyDescent="0.3">
      <c r="A34" s="34"/>
      <c r="B34" s="39">
        <v>18</v>
      </c>
      <c r="C34" s="44">
        <f>YDKEokul!B39</f>
        <v>0</v>
      </c>
      <c r="D34" s="44">
        <f>YDKEokul!C39</f>
        <v>0</v>
      </c>
      <c r="E34" s="41" t="str">
        <f>DilDersİçiVeri2!H22</f>
        <v xml:space="preserve"> </v>
      </c>
      <c r="F34" s="41" t="str">
        <f>DilDersİçiVeri2!I22</f>
        <v xml:space="preserve"> </v>
      </c>
      <c r="G34" s="41" t="str">
        <f>DilDersİçiVeri2!J22</f>
        <v xml:space="preserve"> </v>
      </c>
      <c r="H34" s="41" t="str">
        <f>DilDersİçiVeri2!K22</f>
        <v xml:space="preserve"> </v>
      </c>
      <c r="I34" s="41" t="str">
        <f>DilDersİçiVeri2!L22</f>
        <v xml:space="preserve"> </v>
      </c>
      <c r="J34" s="41" t="str">
        <f>DilDersİçiVeri2!N22</f>
        <v xml:space="preserve"> </v>
      </c>
      <c r="K34" s="41" t="str">
        <f>DilDersİçiVeri2!O22</f>
        <v xml:space="preserve"> </v>
      </c>
      <c r="L34" s="41" t="str">
        <f>DilDersİçiVeri2!P22</f>
        <v xml:space="preserve"> </v>
      </c>
      <c r="M34" s="41" t="str">
        <f>DilDersİçiVeri2!Q22</f>
        <v xml:space="preserve"> </v>
      </c>
      <c r="N34" s="41" t="str">
        <f>DilDersİçiVeri2!R22</f>
        <v xml:space="preserve"> </v>
      </c>
      <c r="O34" s="41" t="str">
        <f>DilDersİçiVeri2!S22</f>
        <v xml:space="preserve"> </v>
      </c>
      <c r="P34" s="41" t="str">
        <f>DilDersİçiVeri2!T22</f>
        <v xml:space="preserve"> </v>
      </c>
      <c r="Q34" s="41" t="str">
        <f>DilDersİçiVeri2!U22</f>
        <v xml:space="preserve"> </v>
      </c>
      <c r="R34" s="41" t="str">
        <f>DilDersİçiVeri2!V22</f>
        <v xml:space="preserve"> </v>
      </c>
      <c r="S34" s="41" t="str">
        <f>DilDersİçiVeri2!W22</f>
        <v xml:space="preserve"> </v>
      </c>
      <c r="T34" s="41" t="str">
        <f>DilDersİçiVeri2!Y22</f>
        <v xml:space="preserve"> </v>
      </c>
      <c r="U34" s="41" t="str">
        <f>DilDersİçiVeri2!Z22</f>
        <v xml:space="preserve"> </v>
      </c>
      <c r="V34" s="41" t="str">
        <f>DilDersİçiVeri2!AA22</f>
        <v xml:space="preserve"> </v>
      </c>
      <c r="W34" s="41" t="str">
        <f>DilDersİçiVeri2!AB22</f>
        <v xml:space="preserve"> </v>
      </c>
      <c r="X34" s="41" t="str">
        <f>DilDersİçiVeri2!AC22</f>
        <v xml:space="preserve"> </v>
      </c>
      <c r="Y34" s="40">
        <f>YDKEokul!AC39</f>
        <v>0</v>
      </c>
      <c r="Z34" s="34"/>
      <c r="AA34" s="34"/>
      <c r="AB34" s="34"/>
      <c r="AC34" s="34"/>
      <c r="AD34" s="34"/>
      <c r="AE34" s="34"/>
      <c r="AF34" s="34"/>
      <c r="AG34" s="34"/>
      <c r="AH34" s="34"/>
      <c r="AI34" s="34"/>
      <c r="AJ34" s="34"/>
      <c r="AK34" s="34"/>
    </row>
    <row r="35" spans="1:37" s="38" customFormat="1" ht="12" customHeight="1" x14ac:dyDescent="0.3">
      <c r="A35" s="34"/>
      <c r="B35" s="35">
        <v>19</v>
      </c>
      <c r="C35" s="43">
        <f>YDKEokul!B41</f>
        <v>0</v>
      </c>
      <c r="D35" s="43">
        <f>YDKEokul!C41</f>
        <v>0</v>
      </c>
      <c r="E35" s="37" t="str">
        <f>DilDersİçiVeri2!H23</f>
        <v xml:space="preserve"> </v>
      </c>
      <c r="F35" s="37" t="str">
        <f>DilDersİçiVeri2!I23</f>
        <v xml:space="preserve"> </v>
      </c>
      <c r="G35" s="37" t="str">
        <f>DilDersİçiVeri2!J23</f>
        <v xml:space="preserve"> </v>
      </c>
      <c r="H35" s="37" t="str">
        <f>DilDersİçiVeri2!K23</f>
        <v xml:space="preserve"> </v>
      </c>
      <c r="I35" s="37" t="str">
        <f>DilDersİçiVeri2!L23</f>
        <v xml:space="preserve"> </v>
      </c>
      <c r="J35" s="37" t="str">
        <f>DilDersİçiVeri2!N23</f>
        <v xml:space="preserve"> </v>
      </c>
      <c r="K35" s="37" t="str">
        <f>DilDersİçiVeri2!O23</f>
        <v xml:space="preserve"> </v>
      </c>
      <c r="L35" s="37" t="str">
        <f>DilDersİçiVeri2!P23</f>
        <v xml:space="preserve"> </v>
      </c>
      <c r="M35" s="37" t="str">
        <f>DilDersİçiVeri2!Q23</f>
        <v xml:space="preserve"> </v>
      </c>
      <c r="N35" s="37" t="str">
        <f>DilDersİçiVeri2!R23</f>
        <v xml:space="preserve"> </v>
      </c>
      <c r="O35" s="37" t="str">
        <f>DilDersİçiVeri2!S23</f>
        <v xml:space="preserve"> </v>
      </c>
      <c r="P35" s="37" t="str">
        <f>DilDersİçiVeri2!T23</f>
        <v xml:space="preserve"> </v>
      </c>
      <c r="Q35" s="37" t="str">
        <f>DilDersİçiVeri2!U23</f>
        <v xml:space="preserve"> </v>
      </c>
      <c r="R35" s="37" t="str">
        <f>DilDersİçiVeri2!V23</f>
        <v xml:space="preserve"> </v>
      </c>
      <c r="S35" s="37" t="str">
        <f>DilDersİçiVeri2!W23</f>
        <v xml:space="preserve"> </v>
      </c>
      <c r="T35" s="37" t="str">
        <f>DilDersİçiVeri2!Y23</f>
        <v xml:space="preserve"> </v>
      </c>
      <c r="U35" s="37" t="str">
        <f>DilDersİçiVeri2!Z23</f>
        <v xml:space="preserve"> </v>
      </c>
      <c r="V35" s="37" t="str">
        <f>DilDersİçiVeri2!AA23</f>
        <v xml:space="preserve"> </v>
      </c>
      <c r="W35" s="37" t="str">
        <f>DilDersİçiVeri2!AB23</f>
        <v xml:space="preserve"> </v>
      </c>
      <c r="X35" s="37" t="str">
        <f>DilDersİçiVeri2!AC23</f>
        <v xml:space="preserve"> </v>
      </c>
      <c r="Y35" s="36">
        <f>YDKEokul!AC41</f>
        <v>0</v>
      </c>
      <c r="Z35" s="34"/>
      <c r="AA35" s="34"/>
      <c r="AB35" s="34"/>
      <c r="AC35" s="34"/>
      <c r="AD35" s="34"/>
      <c r="AE35" s="34"/>
      <c r="AF35" s="34"/>
      <c r="AG35" s="34"/>
      <c r="AH35" s="34"/>
      <c r="AI35" s="34"/>
      <c r="AJ35" s="34"/>
      <c r="AK35" s="34"/>
    </row>
    <row r="36" spans="1:37" s="38" customFormat="1" ht="12" customHeight="1" x14ac:dyDescent="0.3">
      <c r="A36" s="34"/>
      <c r="B36" s="39">
        <v>20</v>
      </c>
      <c r="C36" s="44">
        <f>YDKEokul!B43</f>
        <v>0</v>
      </c>
      <c r="D36" s="44">
        <f>YDKEokul!C43</f>
        <v>0</v>
      </c>
      <c r="E36" s="41" t="str">
        <f>DilDersİçiVeri2!H24</f>
        <v xml:space="preserve"> </v>
      </c>
      <c r="F36" s="41" t="str">
        <f>DilDersİçiVeri2!I24</f>
        <v xml:space="preserve"> </v>
      </c>
      <c r="G36" s="41" t="str">
        <f>DilDersİçiVeri2!J24</f>
        <v xml:space="preserve"> </v>
      </c>
      <c r="H36" s="41" t="str">
        <f>DilDersİçiVeri2!K24</f>
        <v xml:space="preserve"> </v>
      </c>
      <c r="I36" s="41" t="str">
        <f>DilDersİçiVeri2!L24</f>
        <v xml:space="preserve"> </v>
      </c>
      <c r="J36" s="41" t="str">
        <f>DilDersİçiVeri2!N24</f>
        <v xml:space="preserve"> </v>
      </c>
      <c r="K36" s="41" t="str">
        <f>DilDersİçiVeri2!O24</f>
        <v xml:space="preserve"> </v>
      </c>
      <c r="L36" s="41" t="str">
        <f>DilDersİçiVeri2!P24</f>
        <v xml:space="preserve"> </v>
      </c>
      <c r="M36" s="41" t="str">
        <f>DilDersİçiVeri2!Q24</f>
        <v xml:space="preserve"> </v>
      </c>
      <c r="N36" s="41" t="str">
        <f>DilDersİçiVeri2!R24</f>
        <v xml:space="preserve"> </v>
      </c>
      <c r="O36" s="41" t="str">
        <f>DilDersİçiVeri2!S24</f>
        <v xml:space="preserve"> </v>
      </c>
      <c r="P36" s="41" t="str">
        <f>DilDersİçiVeri2!T24</f>
        <v xml:space="preserve"> </v>
      </c>
      <c r="Q36" s="41" t="str">
        <f>DilDersİçiVeri2!U24</f>
        <v xml:space="preserve"> </v>
      </c>
      <c r="R36" s="41" t="str">
        <f>DilDersİçiVeri2!V24</f>
        <v xml:space="preserve"> </v>
      </c>
      <c r="S36" s="41" t="str">
        <f>DilDersİçiVeri2!W24</f>
        <v xml:space="preserve"> </v>
      </c>
      <c r="T36" s="41" t="str">
        <f>DilDersİçiVeri2!Y24</f>
        <v xml:space="preserve"> </v>
      </c>
      <c r="U36" s="41" t="str">
        <f>DilDersİçiVeri2!Z24</f>
        <v xml:space="preserve"> </v>
      </c>
      <c r="V36" s="41" t="str">
        <f>DilDersİçiVeri2!AA24</f>
        <v xml:space="preserve"> </v>
      </c>
      <c r="W36" s="41" t="str">
        <f>DilDersİçiVeri2!AB24</f>
        <v xml:space="preserve"> </v>
      </c>
      <c r="X36" s="41" t="str">
        <f>DilDersİçiVeri2!AC24</f>
        <v xml:space="preserve"> </v>
      </c>
      <c r="Y36" s="40">
        <f>YDKEokul!AC43</f>
        <v>0</v>
      </c>
      <c r="Z36" s="34"/>
      <c r="AA36" s="34"/>
      <c r="AB36" s="34"/>
      <c r="AC36" s="34"/>
      <c r="AD36" s="34"/>
      <c r="AE36" s="34"/>
      <c r="AF36" s="34"/>
      <c r="AG36" s="34"/>
      <c r="AH36" s="34"/>
      <c r="AI36" s="34"/>
      <c r="AJ36" s="34"/>
      <c r="AK36" s="34"/>
    </row>
    <row r="37" spans="1:37" s="38" customFormat="1" ht="12" customHeight="1" x14ac:dyDescent="0.3">
      <c r="A37" s="34"/>
      <c r="B37" s="35">
        <v>21</v>
      </c>
      <c r="C37" s="43">
        <f>YDKEokul!B45</f>
        <v>0</v>
      </c>
      <c r="D37" s="43">
        <f>YDKEokul!C45</f>
        <v>0</v>
      </c>
      <c r="E37" s="37" t="str">
        <f>DilDersİçiVeri2!H25</f>
        <v xml:space="preserve"> </v>
      </c>
      <c r="F37" s="37" t="str">
        <f>DilDersİçiVeri2!I25</f>
        <v xml:space="preserve"> </v>
      </c>
      <c r="G37" s="37" t="str">
        <f>DilDersİçiVeri2!J25</f>
        <v xml:space="preserve"> </v>
      </c>
      <c r="H37" s="37" t="str">
        <f>DilDersİçiVeri2!K25</f>
        <v xml:space="preserve"> </v>
      </c>
      <c r="I37" s="37" t="str">
        <f>DilDersİçiVeri2!L25</f>
        <v xml:space="preserve"> </v>
      </c>
      <c r="J37" s="37" t="str">
        <f>DilDersİçiVeri2!N25</f>
        <v xml:space="preserve"> </v>
      </c>
      <c r="K37" s="37" t="str">
        <f>DilDersİçiVeri2!O25</f>
        <v xml:space="preserve"> </v>
      </c>
      <c r="L37" s="37" t="str">
        <f>DilDersİçiVeri2!P25</f>
        <v xml:space="preserve"> </v>
      </c>
      <c r="M37" s="37" t="str">
        <f>DilDersİçiVeri2!Q25</f>
        <v xml:space="preserve"> </v>
      </c>
      <c r="N37" s="37" t="str">
        <f>DilDersİçiVeri2!R25</f>
        <v xml:space="preserve"> </v>
      </c>
      <c r="O37" s="37" t="str">
        <f>DilDersİçiVeri2!S25</f>
        <v xml:space="preserve"> </v>
      </c>
      <c r="P37" s="37" t="str">
        <f>DilDersİçiVeri2!T25</f>
        <v xml:space="preserve"> </v>
      </c>
      <c r="Q37" s="37" t="str">
        <f>DilDersİçiVeri2!U25</f>
        <v xml:space="preserve"> </v>
      </c>
      <c r="R37" s="37" t="str">
        <f>DilDersİçiVeri2!V25</f>
        <v xml:space="preserve"> </v>
      </c>
      <c r="S37" s="37" t="str">
        <f>DilDersİçiVeri2!W25</f>
        <v xml:space="preserve"> </v>
      </c>
      <c r="T37" s="37" t="str">
        <f>DilDersİçiVeri2!Y25</f>
        <v xml:space="preserve"> </v>
      </c>
      <c r="U37" s="37" t="str">
        <f>DilDersİçiVeri2!Z25</f>
        <v xml:space="preserve"> </v>
      </c>
      <c r="V37" s="37" t="str">
        <f>DilDersİçiVeri2!AA25</f>
        <v xml:space="preserve"> </v>
      </c>
      <c r="W37" s="37" t="str">
        <f>DilDersİçiVeri2!AB25</f>
        <v xml:space="preserve"> </v>
      </c>
      <c r="X37" s="37" t="str">
        <f>DilDersİçiVeri2!AC25</f>
        <v xml:space="preserve"> </v>
      </c>
      <c r="Y37" s="36">
        <f>YDKEokul!AC45</f>
        <v>0</v>
      </c>
      <c r="Z37" s="34"/>
      <c r="AA37" s="34"/>
      <c r="AB37" s="34"/>
      <c r="AC37" s="34"/>
      <c r="AD37" s="34"/>
      <c r="AE37" s="34"/>
      <c r="AF37" s="34"/>
      <c r="AG37" s="34"/>
      <c r="AH37" s="34"/>
      <c r="AI37" s="34"/>
      <c r="AJ37" s="34"/>
      <c r="AK37" s="34"/>
    </row>
    <row r="38" spans="1:37" s="38" customFormat="1" ht="12" customHeight="1" x14ac:dyDescent="0.3">
      <c r="A38" s="34"/>
      <c r="B38" s="39">
        <v>22</v>
      </c>
      <c r="C38" s="44">
        <f>YDKEokul!B47</f>
        <v>0</v>
      </c>
      <c r="D38" s="44">
        <f>YDKEokul!C47</f>
        <v>0</v>
      </c>
      <c r="E38" s="41" t="str">
        <f>DilDersİçiVeri2!H26</f>
        <v xml:space="preserve"> </v>
      </c>
      <c r="F38" s="41" t="str">
        <f>DilDersİçiVeri2!I26</f>
        <v xml:space="preserve"> </v>
      </c>
      <c r="G38" s="41" t="str">
        <f>DilDersİçiVeri2!J26</f>
        <v xml:space="preserve"> </v>
      </c>
      <c r="H38" s="41" t="str">
        <f>DilDersİçiVeri2!K26</f>
        <v xml:space="preserve"> </v>
      </c>
      <c r="I38" s="41" t="str">
        <f>DilDersİçiVeri2!L26</f>
        <v xml:space="preserve"> </v>
      </c>
      <c r="J38" s="41" t="str">
        <f>DilDersİçiVeri2!N26</f>
        <v xml:space="preserve"> </v>
      </c>
      <c r="K38" s="41" t="str">
        <f>DilDersİçiVeri2!O26</f>
        <v xml:space="preserve"> </v>
      </c>
      <c r="L38" s="41" t="str">
        <f>DilDersİçiVeri2!P26</f>
        <v xml:space="preserve"> </v>
      </c>
      <c r="M38" s="41" t="str">
        <f>DilDersİçiVeri2!Q26</f>
        <v xml:space="preserve"> </v>
      </c>
      <c r="N38" s="41" t="str">
        <f>DilDersİçiVeri2!R26</f>
        <v xml:space="preserve"> </v>
      </c>
      <c r="O38" s="41" t="str">
        <f>DilDersİçiVeri2!S26</f>
        <v xml:space="preserve"> </v>
      </c>
      <c r="P38" s="41" t="str">
        <f>DilDersİçiVeri2!T26</f>
        <v xml:space="preserve"> </v>
      </c>
      <c r="Q38" s="41" t="str">
        <f>DilDersİçiVeri2!U26</f>
        <v xml:space="preserve"> </v>
      </c>
      <c r="R38" s="41" t="str">
        <f>DilDersİçiVeri2!V26</f>
        <v xml:space="preserve"> </v>
      </c>
      <c r="S38" s="41" t="str">
        <f>DilDersİçiVeri2!W26</f>
        <v xml:space="preserve"> </v>
      </c>
      <c r="T38" s="41" t="str">
        <f>DilDersİçiVeri2!Y26</f>
        <v xml:space="preserve"> </v>
      </c>
      <c r="U38" s="41" t="str">
        <f>DilDersİçiVeri2!Z26</f>
        <v xml:space="preserve"> </v>
      </c>
      <c r="V38" s="41" t="str">
        <f>DilDersİçiVeri2!AA26</f>
        <v xml:space="preserve"> </v>
      </c>
      <c r="W38" s="41" t="str">
        <f>DilDersİçiVeri2!AB26</f>
        <v xml:space="preserve"> </v>
      </c>
      <c r="X38" s="41" t="str">
        <f>DilDersİçiVeri2!AC26</f>
        <v xml:space="preserve"> </v>
      </c>
      <c r="Y38" s="40">
        <f>YDKEokul!AC47</f>
        <v>0</v>
      </c>
      <c r="Z38" s="34"/>
      <c r="AA38" s="34"/>
      <c r="AB38" s="34"/>
      <c r="AC38" s="34"/>
      <c r="AD38" s="34"/>
      <c r="AE38" s="34"/>
      <c r="AF38" s="34"/>
      <c r="AG38" s="34"/>
      <c r="AH38" s="34"/>
      <c r="AI38" s="34"/>
      <c r="AJ38" s="34"/>
      <c r="AK38" s="34"/>
    </row>
    <row r="39" spans="1:37" s="38" customFormat="1" ht="12" customHeight="1" x14ac:dyDescent="0.3">
      <c r="A39" s="34"/>
      <c r="B39" s="35">
        <v>23</v>
      </c>
      <c r="C39" s="43">
        <f>YDKEokul!B49</f>
        <v>0</v>
      </c>
      <c r="D39" s="43">
        <f>YDKEokul!C49</f>
        <v>0</v>
      </c>
      <c r="E39" s="37" t="str">
        <f>DilDersİçiVeri2!H27</f>
        <v xml:space="preserve"> </v>
      </c>
      <c r="F39" s="37" t="str">
        <f>DilDersİçiVeri2!I27</f>
        <v xml:space="preserve"> </v>
      </c>
      <c r="G39" s="37" t="str">
        <f>DilDersİçiVeri2!J27</f>
        <v xml:space="preserve"> </v>
      </c>
      <c r="H39" s="37" t="str">
        <f>DilDersİçiVeri2!K27</f>
        <v xml:space="preserve"> </v>
      </c>
      <c r="I39" s="37" t="str">
        <f>DilDersİçiVeri2!L27</f>
        <v xml:space="preserve"> </v>
      </c>
      <c r="J39" s="37" t="str">
        <f>DilDersİçiVeri2!N27</f>
        <v xml:space="preserve"> </v>
      </c>
      <c r="K39" s="37" t="str">
        <f>DilDersİçiVeri2!O27</f>
        <v xml:space="preserve"> </v>
      </c>
      <c r="L39" s="37" t="str">
        <f>DilDersİçiVeri2!P27</f>
        <v xml:space="preserve"> </v>
      </c>
      <c r="M39" s="37" t="str">
        <f>DilDersİçiVeri2!Q27</f>
        <v xml:space="preserve"> </v>
      </c>
      <c r="N39" s="37" t="str">
        <f>DilDersİçiVeri2!R27</f>
        <v xml:space="preserve"> </v>
      </c>
      <c r="O39" s="37" t="str">
        <f>DilDersİçiVeri2!S27</f>
        <v xml:space="preserve"> </v>
      </c>
      <c r="P39" s="37" t="str">
        <f>DilDersİçiVeri2!T27</f>
        <v xml:space="preserve"> </v>
      </c>
      <c r="Q39" s="37" t="str">
        <f>DilDersİçiVeri2!U27</f>
        <v xml:space="preserve"> </v>
      </c>
      <c r="R39" s="37" t="str">
        <f>DilDersİçiVeri2!V27</f>
        <v xml:space="preserve"> </v>
      </c>
      <c r="S39" s="37" t="str">
        <f>DilDersİçiVeri2!W27</f>
        <v xml:space="preserve"> </v>
      </c>
      <c r="T39" s="37" t="str">
        <f>DilDersİçiVeri2!Y27</f>
        <v xml:space="preserve"> </v>
      </c>
      <c r="U39" s="37" t="str">
        <f>DilDersİçiVeri2!Z27</f>
        <v xml:space="preserve"> </v>
      </c>
      <c r="V39" s="37" t="str">
        <f>DilDersİçiVeri2!AA27</f>
        <v xml:space="preserve"> </v>
      </c>
      <c r="W39" s="37" t="str">
        <f>DilDersİçiVeri2!AB27</f>
        <v xml:space="preserve"> </v>
      </c>
      <c r="X39" s="37" t="str">
        <f>DilDersİçiVeri2!AC27</f>
        <v xml:space="preserve"> </v>
      </c>
      <c r="Y39" s="36">
        <f>YDKEokul!AC49</f>
        <v>0</v>
      </c>
      <c r="Z39" s="34"/>
      <c r="AA39" s="34"/>
      <c r="AB39" s="34"/>
      <c r="AC39" s="34"/>
      <c r="AD39" s="34"/>
      <c r="AE39" s="34"/>
      <c r="AF39" s="34"/>
      <c r="AG39" s="34"/>
      <c r="AH39" s="34"/>
      <c r="AI39" s="34"/>
      <c r="AJ39" s="34"/>
      <c r="AK39" s="34"/>
    </row>
    <row r="40" spans="1:37" s="38" customFormat="1" ht="12" customHeight="1" x14ac:dyDescent="0.3">
      <c r="A40" s="34"/>
      <c r="B40" s="39">
        <v>24</v>
      </c>
      <c r="C40" s="44">
        <f>YDKEokul!B51</f>
        <v>0</v>
      </c>
      <c r="D40" s="44">
        <f>YDKEokul!C51</f>
        <v>0</v>
      </c>
      <c r="E40" s="41" t="str">
        <f>DilDersİçiVeri2!H28</f>
        <v xml:space="preserve"> </v>
      </c>
      <c r="F40" s="41" t="str">
        <f>DilDersİçiVeri2!I28</f>
        <v xml:space="preserve"> </v>
      </c>
      <c r="G40" s="41" t="str">
        <f>DilDersİçiVeri2!J28</f>
        <v xml:space="preserve"> </v>
      </c>
      <c r="H40" s="41" t="str">
        <f>DilDersİçiVeri2!K28</f>
        <v xml:space="preserve"> </v>
      </c>
      <c r="I40" s="41" t="str">
        <f>DilDersİçiVeri2!L28</f>
        <v xml:space="preserve"> </v>
      </c>
      <c r="J40" s="41" t="str">
        <f>DilDersİçiVeri2!N28</f>
        <v xml:space="preserve"> </v>
      </c>
      <c r="K40" s="41" t="str">
        <f>DilDersİçiVeri2!O28</f>
        <v xml:space="preserve"> </v>
      </c>
      <c r="L40" s="41" t="str">
        <f>DilDersİçiVeri2!P28</f>
        <v xml:space="preserve"> </v>
      </c>
      <c r="M40" s="41" t="str">
        <f>DilDersİçiVeri2!Q28</f>
        <v xml:space="preserve"> </v>
      </c>
      <c r="N40" s="41" t="str">
        <f>DilDersİçiVeri2!R28</f>
        <v xml:space="preserve"> </v>
      </c>
      <c r="O40" s="41" t="str">
        <f>DilDersİçiVeri2!S28</f>
        <v xml:space="preserve"> </v>
      </c>
      <c r="P40" s="41" t="str">
        <f>DilDersİçiVeri2!T28</f>
        <v xml:space="preserve"> </v>
      </c>
      <c r="Q40" s="41" t="str">
        <f>DilDersİçiVeri2!U28</f>
        <v xml:space="preserve"> </v>
      </c>
      <c r="R40" s="41" t="str">
        <f>DilDersİçiVeri2!V28</f>
        <v xml:space="preserve"> </v>
      </c>
      <c r="S40" s="41" t="str">
        <f>DilDersİçiVeri2!W28</f>
        <v xml:space="preserve"> </v>
      </c>
      <c r="T40" s="41" t="str">
        <f>DilDersİçiVeri2!Y28</f>
        <v xml:space="preserve"> </v>
      </c>
      <c r="U40" s="41" t="str">
        <f>DilDersİçiVeri2!Z28</f>
        <v xml:space="preserve"> </v>
      </c>
      <c r="V40" s="41" t="str">
        <f>DilDersİçiVeri2!AA28</f>
        <v xml:space="preserve"> </v>
      </c>
      <c r="W40" s="41" t="str">
        <f>DilDersİçiVeri2!AB28</f>
        <v xml:space="preserve"> </v>
      </c>
      <c r="X40" s="41" t="str">
        <f>DilDersİçiVeri2!AC28</f>
        <v xml:space="preserve"> </v>
      </c>
      <c r="Y40" s="40">
        <f>YDKEokul!AC51</f>
        <v>0</v>
      </c>
      <c r="Z40" s="34"/>
      <c r="AA40" s="34"/>
      <c r="AB40" s="34"/>
      <c r="AC40" s="34"/>
      <c r="AD40" s="34"/>
      <c r="AE40" s="34"/>
      <c r="AF40" s="34"/>
      <c r="AG40" s="34"/>
      <c r="AH40" s="34"/>
      <c r="AI40" s="34"/>
      <c r="AJ40" s="34"/>
      <c r="AK40" s="34"/>
    </row>
    <row r="41" spans="1:37" s="38" customFormat="1" ht="12" customHeight="1" x14ac:dyDescent="0.3">
      <c r="A41" s="34"/>
      <c r="B41" s="35">
        <v>25</v>
      </c>
      <c r="C41" s="43">
        <f>YDKEokul!B53</f>
        <v>0</v>
      </c>
      <c r="D41" s="43">
        <f>YDKEokul!C53</f>
        <v>0</v>
      </c>
      <c r="E41" s="37" t="str">
        <f>DilDersİçiVeri2!H29</f>
        <v xml:space="preserve"> </v>
      </c>
      <c r="F41" s="37" t="str">
        <f>DilDersİçiVeri2!I29</f>
        <v xml:space="preserve"> </v>
      </c>
      <c r="G41" s="37" t="str">
        <f>DilDersİçiVeri2!J29</f>
        <v xml:space="preserve"> </v>
      </c>
      <c r="H41" s="37" t="str">
        <f>DilDersİçiVeri2!K29</f>
        <v xml:space="preserve"> </v>
      </c>
      <c r="I41" s="37" t="str">
        <f>DilDersİçiVeri2!L29</f>
        <v xml:space="preserve"> </v>
      </c>
      <c r="J41" s="37" t="str">
        <f>DilDersİçiVeri2!N29</f>
        <v xml:space="preserve"> </v>
      </c>
      <c r="K41" s="37" t="str">
        <f>DilDersİçiVeri2!O29</f>
        <v xml:space="preserve"> </v>
      </c>
      <c r="L41" s="37" t="str">
        <f>DilDersİçiVeri2!P29</f>
        <v xml:space="preserve"> </v>
      </c>
      <c r="M41" s="37" t="str">
        <f>DilDersİçiVeri2!Q29</f>
        <v xml:space="preserve"> </v>
      </c>
      <c r="N41" s="37" t="str">
        <f>DilDersİçiVeri2!R29</f>
        <v xml:space="preserve"> </v>
      </c>
      <c r="O41" s="37" t="str">
        <f>DilDersİçiVeri2!S29</f>
        <v xml:space="preserve"> </v>
      </c>
      <c r="P41" s="37" t="str">
        <f>DilDersİçiVeri2!T29</f>
        <v xml:space="preserve"> </v>
      </c>
      <c r="Q41" s="37" t="str">
        <f>DilDersİçiVeri2!U29</f>
        <v xml:space="preserve"> </v>
      </c>
      <c r="R41" s="37" t="str">
        <f>DilDersİçiVeri2!V29</f>
        <v xml:space="preserve"> </v>
      </c>
      <c r="S41" s="37" t="str">
        <f>DilDersİçiVeri2!W29</f>
        <v xml:space="preserve"> </v>
      </c>
      <c r="T41" s="37" t="str">
        <f>DilDersİçiVeri2!Y29</f>
        <v xml:space="preserve"> </v>
      </c>
      <c r="U41" s="37" t="str">
        <f>DilDersİçiVeri2!Z29</f>
        <v xml:space="preserve"> </v>
      </c>
      <c r="V41" s="37" t="str">
        <f>DilDersİçiVeri2!AA29</f>
        <v xml:space="preserve"> </v>
      </c>
      <c r="W41" s="37" t="str">
        <f>DilDersİçiVeri2!AB29</f>
        <v xml:space="preserve"> </v>
      </c>
      <c r="X41" s="37" t="str">
        <f>DilDersİçiVeri2!AC29</f>
        <v xml:space="preserve"> </v>
      </c>
      <c r="Y41" s="36">
        <f>YDKEokul!AC53</f>
        <v>0</v>
      </c>
      <c r="Z41" s="34"/>
      <c r="AA41" s="34"/>
      <c r="AB41" s="34"/>
      <c r="AC41" s="34"/>
      <c r="AD41" s="34"/>
      <c r="AE41" s="34"/>
      <c r="AF41" s="34"/>
      <c r="AG41" s="34"/>
      <c r="AH41" s="34"/>
      <c r="AI41" s="34"/>
      <c r="AJ41" s="34"/>
      <c r="AK41" s="34"/>
    </row>
    <row r="42" spans="1:37" s="38" customFormat="1" ht="12" customHeight="1" x14ac:dyDescent="0.3">
      <c r="A42" s="34"/>
      <c r="B42" s="39">
        <v>26</v>
      </c>
      <c r="C42" s="44">
        <f>YDKEokul!B55</f>
        <v>0</v>
      </c>
      <c r="D42" s="44">
        <f>YDKEokul!C55</f>
        <v>0</v>
      </c>
      <c r="E42" s="41" t="str">
        <f>DilDersİçiVeri2!H30</f>
        <v xml:space="preserve"> </v>
      </c>
      <c r="F42" s="41" t="str">
        <f>DilDersİçiVeri2!I30</f>
        <v xml:space="preserve"> </v>
      </c>
      <c r="G42" s="41" t="str">
        <f>DilDersİçiVeri2!J30</f>
        <v xml:space="preserve"> </v>
      </c>
      <c r="H42" s="41" t="str">
        <f>DilDersİçiVeri2!K30</f>
        <v xml:space="preserve"> </v>
      </c>
      <c r="I42" s="41" t="str">
        <f>DilDersİçiVeri2!L30</f>
        <v xml:space="preserve"> </v>
      </c>
      <c r="J42" s="41" t="str">
        <f>DilDersİçiVeri2!N30</f>
        <v xml:space="preserve"> </v>
      </c>
      <c r="K42" s="41" t="str">
        <f>DilDersİçiVeri2!O30</f>
        <v xml:space="preserve"> </v>
      </c>
      <c r="L42" s="41" t="str">
        <f>DilDersİçiVeri2!P30</f>
        <v xml:space="preserve"> </v>
      </c>
      <c r="M42" s="41" t="str">
        <f>DilDersİçiVeri2!Q30</f>
        <v xml:space="preserve"> </v>
      </c>
      <c r="N42" s="41" t="str">
        <f>DilDersİçiVeri2!R30</f>
        <v xml:space="preserve"> </v>
      </c>
      <c r="O42" s="41" t="str">
        <f>DilDersİçiVeri2!S30</f>
        <v xml:space="preserve"> </v>
      </c>
      <c r="P42" s="41" t="str">
        <f>DilDersİçiVeri2!T30</f>
        <v xml:space="preserve"> </v>
      </c>
      <c r="Q42" s="41" t="str">
        <f>DilDersİçiVeri2!U30</f>
        <v xml:space="preserve"> </v>
      </c>
      <c r="R42" s="41" t="str">
        <f>DilDersİçiVeri2!V30</f>
        <v xml:space="preserve"> </v>
      </c>
      <c r="S42" s="41" t="str">
        <f>DilDersİçiVeri2!W30</f>
        <v xml:space="preserve"> </v>
      </c>
      <c r="T42" s="41" t="str">
        <f>DilDersİçiVeri2!Y30</f>
        <v xml:space="preserve"> </v>
      </c>
      <c r="U42" s="41" t="str">
        <f>DilDersİçiVeri2!Z30</f>
        <v xml:space="preserve"> </v>
      </c>
      <c r="V42" s="41" t="str">
        <f>DilDersİçiVeri2!AA30</f>
        <v xml:space="preserve"> </v>
      </c>
      <c r="W42" s="41" t="str">
        <f>DilDersİçiVeri2!AB30</f>
        <v xml:space="preserve"> </v>
      </c>
      <c r="X42" s="41" t="str">
        <f>DilDersİçiVeri2!AC30</f>
        <v xml:space="preserve"> </v>
      </c>
      <c r="Y42" s="40">
        <f>YDKEokul!AC55</f>
        <v>0</v>
      </c>
      <c r="Z42" s="34"/>
      <c r="AA42" s="34"/>
      <c r="AB42" s="34"/>
      <c r="AC42" s="34"/>
      <c r="AD42" s="34"/>
      <c r="AE42" s="34"/>
      <c r="AF42" s="34"/>
      <c r="AG42" s="34"/>
      <c r="AH42" s="34"/>
      <c r="AI42" s="34"/>
      <c r="AJ42" s="34"/>
      <c r="AK42" s="34"/>
    </row>
    <row r="43" spans="1:37" s="38" customFormat="1" ht="12" customHeight="1" x14ac:dyDescent="0.3">
      <c r="A43" s="34"/>
      <c r="B43" s="35">
        <v>27</v>
      </c>
      <c r="C43" s="43">
        <f>YDKEokul!B57</f>
        <v>0</v>
      </c>
      <c r="D43" s="43">
        <f>YDKEokul!C57</f>
        <v>0</v>
      </c>
      <c r="E43" s="37" t="str">
        <f>DilDersİçiVeri2!H31</f>
        <v xml:space="preserve"> </v>
      </c>
      <c r="F43" s="37" t="str">
        <f>DilDersİçiVeri2!I31</f>
        <v xml:space="preserve"> </v>
      </c>
      <c r="G43" s="37" t="str">
        <f>DilDersİçiVeri2!J31</f>
        <v xml:space="preserve"> </v>
      </c>
      <c r="H43" s="37" t="str">
        <f>DilDersİçiVeri2!K31</f>
        <v xml:space="preserve"> </v>
      </c>
      <c r="I43" s="37" t="str">
        <f>DilDersİçiVeri2!L31</f>
        <v xml:space="preserve"> </v>
      </c>
      <c r="J43" s="37" t="str">
        <f>DilDersİçiVeri2!N31</f>
        <v xml:space="preserve"> </v>
      </c>
      <c r="K43" s="37" t="str">
        <f>DilDersİçiVeri2!O31</f>
        <v xml:space="preserve"> </v>
      </c>
      <c r="L43" s="37" t="str">
        <f>DilDersİçiVeri2!P31</f>
        <v xml:space="preserve"> </v>
      </c>
      <c r="M43" s="37" t="str">
        <f>DilDersİçiVeri2!Q31</f>
        <v xml:space="preserve"> </v>
      </c>
      <c r="N43" s="37" t="str">
        <f>DilDersİçiVeri2!R31</f>
        <v xml:space="preserve"> </v>
      </c>
      <c r="O43" s="37" t="str">
        <f>DilDersİçiVeri2!S31</f>
        <v xml:space="preserve"> </v>
      </c>
      <c r="P43" s="37" t="str">
        <f>DilDersİçiVeri2!T31</f>
        <v xml:space="preserve"> </v>
      </c>
      <c r="Q43" s="37" t="str">
        <f>DilDersİçiVeri2!U31</f>
        <v xml:space="preserve"> </v>
      </c>
      <c r="R43" s="37" t="str">
        <f>DilDersİçiVeri2!V31</f>
        <v xml:space="preserve"> </v>
      </c>
      <c r="S43" s="37" t="str">
        <f>DilDersİçiVeri2!W31</f>
        <v xml:space="preserve"> </v>
      </c>
      <c r="T43" s="37" t="str">
        <f>DilDersİçiVeri2!Y31</f>
        <v xml:space="preserve"> </v>
      </c>
      <c r="U43" s="37" t="str">
        <f>DilDersİçiVeri2!Z31</f>
        <v xml:space="preserve"> </v>
      </c>
      <c r="V43" s="37" t="str">
        <f>DilDersİçiVeri2!AA31</f>
        <v xml:space="preserve"> </v>
      </c>
      <c r="W43" s="37" t="str">
        <f>DilDersİçiVeri2!AB31</f>
        <v xml:space="preserve"> </v>
      </c>
      <c r="X43" s="37" t="str">
        <f>DilDersİçiVeri2!AC31</f>
        <v xml:space="preserve"> </v>
      </c>
      <c r="Y43" s="36">
        <f>YDKEokul!AC57</f>
        <v>0</v>
      </c>
      <c r="Z43" s="34"/>
      <c r="AA43" s="34"/>
      <c r="AB43" s="34"/>
      <c r="AC43" s="34"/>
      <c r="AD43" s="34"/>
      <c r="AE43" s="34"/>
      <c r="AF43" s="34"/>
      <c r="AG43" s="34"/>
      <c r="AH43" s="34"/>
      <c r="AI43" s="34"/>
      <c r="AJ43" s="34"/>
      <c r="AK43" s="34"/>
    </row>
    <row r="44" spans="1:37" s="38" customFormat="1" ht="12" customHeight="1" x14ac:dyDescent="0.3">
      <c r="A44" s="34"/>
      <c r="B44" s="39">
        <v>28</v>
      </c>
      <c r="C44" s="44">
        <f>YDKEokul!B59</f>
        <v>0</v>
      </c>
      <c r="D44" s="44">
        <f>YDKEokul!C59</f>
        <v>0</v>
      </c>
      <c r="E44" s="41" t="str">
        <f>DilDersİçiVeri2!H32</f>
        <v xml:space="preserve"> </v>
      </c>
      <c r="F44" s="41" t="str">
        <f>DilDersİçiVeri2!I32</f>
        <v xml:space="preserve"> </v>
      </c>
      <c r="G44" s="41" t="str">
        <f>DilDersİçiVeri2!J32</f>
        <v xml:space="preserve"> </v>
      </c>
      <c r="H44" s="41" t="str">
        <f>DilDersİçiVeri2!K32</f>
        <v xml:space="preserve"> </v>
      </c>
      <c r="I44" s="41" t="str">
        <f>DilDersİçiVeri2!L32</f>
        <v xml:space="preserve"> </v>
      </c>
      <c r="J44" s="41" t="str">
        <f>DilDersİçiVeri2!N32</f>
        <v xml:space="preserve"> </v>
      </c>
      <c r="K44" s="41" t="str">
        <f>DilDersİçiVeri2!O32</f>
        <v xml:space="preserve"> </v>
      </c>
      <c r="L44" s="41" t="str">
        <f>DilDersİçiVeri2!P32</f>
        <v xml:space="preserve"> </v>
      </c>
      <c r="M44" s="41" t="str">
        <f>DilDersİçiVeri2!Q32</f>
        <v xml:space="preserve"> </v>
      </c>
      <c r="N44" s="41" t="str">
        <f>DilDersİçiVeri2!R32</f>
        <v xml:space="preserve"> </v>
      </c>
      <c r="O44" s="41" t="str">
        <f>DilDersİçiVeri2!S32</f>
        <v xml:space="preserve"> </v>
      </c>
      <c r="P44" s="41" t="str">
        <f>DilDersİçiVeri2!T32</f>
        <v xml:space="preserve"> </v>
      </c>
      <c r="Q44" s="41" t="str">
        <f>DilDersİçiVeri2!U32</f>
        <v xml:space="preserve"> </v>
      </c>
      <c r="R44" s="41" t="str">
        <f>DilDersİçiVeri2!V32</f>
        <v xml:space="preserve"> </v>
      </c>
      <c r="S44" s="41" t="str">
        <f>DilDersİçiVeri2!W32</f>
        <v xml:space="preserve"> </v>
      </c>
      <c r="T44" s="41" t="str">
        <f>DilDersİçiVeri2!Y32</f>
        <v xml:space="preserve"> </v>
      </c>
      <c r="U44" s="41" t="str">
        <f>DilDersİçiVeri2!Z32</f>
        <v xml:space="preserve"> </v>
      </c>
      <c r="V44" s="41" t="str">
        <f>DilDersİçiVeri2!AA32</f>
        <v xml:space="preserve"> </v>
      </c>
      <c r="W44" s="41" t="str">
        <f>DilDersİçiVeri2!AB32</f>
        <v xml:space="preserve"> </v>
      </c>
      <c r="X44" s="41" t="str">
        <f>DilDersİçiVeri2!AC32</f>
        <v xml:space="preserve"> </v>
      </c>
      <c r="Y44" s="40">
        <f>YDKEokul!AC59</f>
        <v>0</v>
      </c>
      <c r="Z44" s="34"/>
      <c r="AA44" s="34"/>
      <c r="AB44" s="34"/>
      <c r="AC44" s="34"/>
      <c r="AD44" s="34"/>
      <c r="AE44" s="34"/>
      <c r="AF44" s="34"/>
      <c r="AG44" s="34"/>
      <c r="AH44" s="34"/>
      <c r="AI44" s="34"/>
      <c r="AJ44" s="34"/>
      <c r="AK44" s="34"/>
    </row>
    <row r="45" spans="1:37" s="38" customFormat="1" ht="12" customHeight="1" x14ac:dyDescent="0.3">
      <c r="A45" s="34"/>
      <c r="B45" s="35">
        <v>29</v>
      </c>
      <c r="C45" s="43">
        <f>YDKEokul!B61</f>
        <v>0</v>
      </c>
      <c r="D45" s="43">
        <f>YDKEokul!C61</f>
        <v>0</v>
      </c>
      <c r="E45" s="37" t="str">
        <f>DilDersİçiVeri2!H33</f>
        <v xml:space="preserve"> </v>
      </c>
      <c r="F45" s="37" t="str">
        <f>DilDersİçiVeri2!I33</f>
        <v xml:space="preserve"> </v>
      </c>
      <c r="G45" s="37" t="str">
        <f>DilDersİçiVeri2!J33</f>
        <v xml:space="preserve"> </v>
      </c>
      <c r="H45" s="37" t="str">
        <f>DilDersİçiVeri2!K33</f>
        <v xml:space="preserve"> </v>
      </c>
      <c r="I45" s="37" t="str">
        <f>DilDersİçiVeri2!L33</f>
        <v xml:space="preserve"> </v>
      </c>
      <c r="J45" s="37" t="str">
        <f>DilDersİçiVeri2!N33</f>
        <v xml:space="preserve"> </v>
      </c>
      <c r="K45" s="37" t="str">
        <f>DilDersİçiVeri2!O33</f>
        <v xml:space="preserve"> </v>
      </c>
      <c r="L45" s="37" t="str">
        <f>DilDersİçiVeri2!P33</f>
        <v xml:space="preserve"> </v>
      </c>
      <c r="M45" s="37" t="str">
        <f>DilDersİçiVeri2!Q33</f>
        <v xml:space="preserve"> </v>
      </c>
      <c r="N45" s="37" t="str">
        <f>DilDersİçiVeri2!R33</f>
        <v xml:space="preserve"> </v>
      </c>
      <c r="O45" s="37" t="str">
        <f>DilDersİçiVeri2!S33</f>
        <v xml:space="preserve"> </v>
      </c>
      <c r="P45" s="37" t="str">
        <f>DilDersİçiVeri2!T33</f>
        <v xml:space="preserve"> </v>
      </c>
      <c r="Q45" s="37" t="str">
        <f>DilDersİçiVeri2!U33</f>
        <v xml:space="preserve"> </v>
      </c>
      <c r="R45" s="37" t="str">
        <f>DilDersİçiVeri2!V33</f>
        <v xml:space="preserve"> </v>
      </c>
      <c r="S45" s="37" t="str">
        <f>DilDersİçiVeri2!W33</f>
        <v xml:space="preserve"> </v>
      </c>
      <c r="T45" s="37" t="str">
        <f>DilDersİçiVeri2!Y33</f>
        <v xml:space="preserve"> </v>
      </c>
      <c r="U45" s="37" t="str">
        <f>DilDersİçiVeri2!Z33</f>
        <v xml:space="preserve"> </v>
      </c>
      <c r="V45" s="37" t="str">
        <f>DilDersİçiVeri2!AA33</f>
        <v xml:space="preserve"> </v>
      </c>
      <c r="W45" s="37" t="str">
        <f>DilDersİçiVeri2!AB33</f>
        <v xml:space="preserve"> </v>
      </c>
      <c r="X45" s="37" t="str">
        <f>DilDersİçiVeri2!AC33</f>
        <v xml:space="preserve"> </v>
      </c>
      <c r="Y45" s="36">
        <f>YDKEokul!AC61</f>
        <v>0</v>
      </c>
      <c r="Z45" s="34"/>
      <c r="AA45" s="34"/>
      <c r="AB45" s="34"/>
      <c r="AC45" s="34"/>
      <c r="AD45" s="34"/>
      <c r="AE45" s="34"/>
      <c r="AF45" s="34"/>
      <c r="AG45" s="34"/>
      <c r="AH45" s="34"/>
      <c r="AI45" s="34"/>
      <c r="AJ45" s="34"/>
      <c r="AK45" s="34"/>
    </row>
    <row r="46" spans="1:37" s="38" customFormat="1" ht="12" customHeight="1" x14ac:dyDescent="0.3">
      <c r="A46" s="34"/>
      <c r="B46" s="39">
        <v>30</v>
      </c>
      <c r="C46" s="44">
        <f>YDKEokul!B63</f>
        <v>0</v>
      </c>
      <c r="D46" s="44">
        <f>YDKEokul!C63</f>
        <v>0</v>
      </c>
      <c r="E46" s="41" t="str">
        <f>DilDersİçiVeri2!H34</f>
        <v xml:space="preserve"> </v>
      </c>
      <c r="F46" s="41" t="str">
        <f>DilDersİçiVeri2!I34</f>
        <v xml:space="preserve"> </v>
      </c>
      <c r="G46" s="41" t="str">
        <f>DilDersİçiVeri2!J34</f>
        <v xml:space="preserve"> </v>
      </c>
      <c r="H46" s="41" t="str">
        <f>DilDersİçiVeri2!K34</f>
        <v xml:space="preserve"> </v>
      </c>
      <c r="I46" s="41" t="str">
        <f>DilDersİçiVeri2!L34</f>
        <v xml:space="preserve"> </v>
      </c>
      <c r="J46" s="41" t="str">
        <f>DilDersİçiVeri2!N34</f>
        <v xml:space="preserve"> </v>
      </c>
      <c r="K46" s="41" t="str">
        <f>DilDersİçiVeri2!O34</f>
        <v xml:space="preserve"> </v>
      </c>
      <c r="L46" s="41" t="str">
        <f>DilDersİçiVeri2!P34</f>
        <v xml:space="preserve"> </v>
      </c>
      <c r="M46" s="41" t="str">
        <f>DilDersİçiVeri2!Q34</f>
        <v xml:space="preserve"> </v>
      </c>
      <c r="N46" s="41" t="str">
        <f>DilDersİçiVeri2!R34</f>
        <v xml:space="preserve"> </v>
      </c>
      <c r="O46" s="41" t="str">
        <f>DilDersİçiVeri2!S34</f>
        <v xml:space="preserve"> </v>
      </c>
      <c r="P46" s="41" t="str">
        <f>DilDersİçiVeri2!T34</f>
        <v xml:space="preserve"> </v>
      </c>
      <c r="Q46" s="41" t="str">
        <f>DilDersİçiVeri2!U34</f>
        <v xml:space="preserve"> </v>
      </c>
      <c r="R46" s="41" t="str">
        <f>DilDersİçiVeri2!V34</f>
        <v xml:space="preserve"> </v>
      </c>
      <c r="S46" s="41" t="str">
        <f>DilDersİçiVeri2!W34</f>
        <v xml:space="preserve"> </v>
      </c>
      <c r="T46" s="41" t="str">
        <f>DilDersİçiVeri2!Y34</f>
        <v xml:space="preserve"> </v>
      </c>
      <c r="U46" s="41" t="str">
        <f>DilDersİçiVeri2!Z34</f>
        <v xml:space="preserve"> </v>
      </c>
      <c r="V46" s="41" t="str">
        <f>DilDersİçiVeri2!AA34</f>
        <v xml:space="preserve"> </v>
      </c>
      <c r="W46" s="41" t="str">
        <f>DilDersİçiVeri2!AB34</f>
        <v xml:space="preserve"> </v>
      </c>
      <c r="X46" s="41" t="str">
        <f>DilDersİçiVeri2!AC34</f>
        <v xml:space="preserve"> </v>
      </c>
      <c r="Y46" s="40">
        <f>YDKEokul!AC63</f>
        <v>0</v>
      </c>
      <c r="Z46" s="34"/>
      <c r="AA46" s="34"/>
      <c r="AB46" s="34"/>
      <c r="AC46" s="34"/>
      <c r="AD46" s="34"/>
      <c r="AE46" s="34"/>
      <c r="AF46" s="34"/>
      <c r="AG46" s="34"/>
      <c r="AH46" s="34"/>
      <c r="AI46" s="34"/>
      <c r="AJ46" s="34"/>
      <c r="AK46" s="34"/>
    </row>
    <row r="47" spans="1:37" s="38" customFormat="1" ht="12" customHeight="1" x14ac:dyDescent="0.3">
      <c r="A47" s="34"/>
      <c r="B47" s="35">
        <v>31</v>
      </c>
      <c r="C47" s="43">
        <f>YDKEokul!B65</f>
        <v>0</v>
      </c>
      <c r="D47" s="43">
        <f>YDKEokul!C65</f>
        <v>0</v>
      </c>
      <c r="E47" s="37" t="str">
        <f>DilDersİçiVeri2!H35</f>
        <v xml:space="preserve"> </v>
      </c>
      <c r="F47" s="37" t="str">
        <f>DilDersİçiVeri2!I35</f>
        <v xml:space="preserve"> </v>
      </c>
      <c r="G47" s="37" t="str">
        <f>DilDersİçiVeri2!J35</f>
        <v xml:space="preserve"> </v>
      </c>
      <c r="H47" s="37" t="str">
        <f>DilDersİçiVeri2!K35</f>
        <v xml:space="preserve"> </v>
      </c>
      <c r="I47" s="37" t="str">
        <f>DilDersİçiVeri2!L35</f>
        <v xml:space="preserve"> </v>
      </c>
      <c r="J47" s="37" t="str">
        <f>DilDersİçiVeri2!N35</f>
        <v xml:space="preserve"> </v>
      </c>
      <c r="K47" s="37" t="str">
        <f>DilDersİçiVeri2!O35</f>
        <v xml:space="preserve"> </v>
      </c>
      <c r="L47" s="37" t="str">
        <f>DilDersİçiVeri2!P35</f>
        <v xml:space="preserve"> </v>
      </c>
      <c r="M47" s="37" t="str">
        <f>DilDersİçiVeri2!Q35</f>
        <v xml:space="preserve"> </v>
      </c>
      <c r="N47" s="37" t="str">
        <f>DilDersİçiVeri2!R35</f>
        <v xml:space="preserve"> </v>
      </c>
      <c r="O47" s="37" t="str">
        <f>DilDersİçiVeri2!S35</f>
        <v xml:space="preserve"> </v>
      </c>
      <c r="P47" s="37" t="str">
        <f>DilDersİçiVeri2!T35</f>
        <v xml:space="preserve"> </v>
      </c>
      <c r="Q47" s="37" t="str">
        <f>DilDersİçiVeri2!U35</f>
        <v xml:space="preserve"> </v>
      </c>
      <c r="R47" s="37" t="str">
        <f>DilDersİçiVeri2!V35</f>
        <v xml:space="preserve"> </v>
      </c>
      <c r="S47" s="37" t="str">
        <f>DilDersİçiVeri2!W35</f>
        <v xml:space="preserve"> </v>
      </c>
      <c r="T47" s="37" t="str">
        <f>DilDersİçiVeri2!Y35</f>
        <v xml:space="preserve"> </v>
      </c>
      <c r="U47" s="37" t="str">
        <f>DilDersİçiVeri2!Z35</f>
        <v xml:space="preserve"> </v>
      </c>
      <c r="V47" s="37" t="str">
        <f>DilDersİçiVeri2!AA35</f>
        <v xml:space="preserve"> </v>
      </c>
      <c r="W47" s="37" t="str">
        <f>DilDersİçiVeri2!AB35</f>
        <v xml:space="preserve"> </v>
      </c>
      <c r="X47" s="37" t="str">
        <f>DilDersİçiVeri2!AC35</f>
        <v xml:space="preserve"> </v>
      </c>
      <c r="Y47" s="36">
        <f>YDKEokul!AC65</f>
        <v>0</v>
      </c>
      <c r="Z47" s="34"/>
      <c r="AA47" s="34"/>
      <c r="AB47" s="34"/>
      <c r="AC47" s="34"/>
      <c r="AD47" s="34"/>
      <c r="AE47" s="34"/>
      <c r="AF47" s="34"/>
      <c r="AG47" s="34"/>
      <c r="AH47" s="34"/>
      <c r="AI47" s="34"/>
      <c r="AJ47" s="34"/>
      <c r="AK47" s="34"/>
    </row>
    <row r="48" spans="1:37" s="38" customFormat="1" ht="12" customHeight="1" x14ac:dyDescent="0.3">
      <c r="A48" s="34"/>
      <c r="B48" s="39">
        <v>32</v>
      </c>
      <c r="C48" s="44">
        <f>YDKEokul!B67</f>
        <v>0</v>
      </c>
      <c r="D48" s="44">
        <f>YDKEokul!C67</f>
        <v>0</v>
      </c>
      <c r="E48" s="41" t="str">
        <f>DilDersİçiVeri2!H36</f>
        <v xml:space="preserve"> </v>
      </c>
      <c r="F48" s="41" t="str">
        <f>DilDersİçiVeri2!I36</f>
        <v xml:space="preserve"> </v>
      </c>
      <c r="G48" s="41" t="str">
        <f>DilDersİçiVeri2!J36</f>
        <v xml:space="preserve"> </v>
      </c>
      <c r="H48" s="41" t="str">
        <f>DilDersİçiVeri2!K36</f>
        <v xml:space="preserve"> </v>
      </c>
      <c r="I48" s="41" t="str">
        <f>DilDersİçiVeri2!L36</f>
        <v xml:space="preserve"> </v>
      </c>
      <c r="J48" s="41" t="str">
        <f>DilDersİçiVeri2!N36</f>
        <v xml:space="preserve"> </v>
      </c>
      <c r="K48" s="41" t="str">
        <f>DilDersİçiVeri2!O36</f>
        <v xml:space="preserve"> </v>
      </c>
      <c r="L48" s="41" t="str">
        <f>DilDersİçiVeri2!P36</f>
        <v xml:space="preserve"> </v>
      </c>
      <c r="M48" s="41" t="str">
        <f>DilDersİçiVeri2!Q36</f>
        <v xml:space="preserve"> </v>
      </c>
      <c r="N48" s="41" t="str">
        <f>DilDersİçiVeri2!R36</f>
        <v xml:space="preserve"> </v>
      </c>
      <c r="O48" s="41" t="str">
        <f>DilDersİçiVeri2!S36</f>
        <v xml:space="preserve"> </v>
      </c>
      <c r="P48" s="41" t="str">
        <f>DilDersİçiVeri2!T36</f>
        <v xml:space="preserve"> </v>
      </c>
      <c r="Q48" s="41" t="str">
        <f>DilDersİçiVeri2!U36</f>
        <v xml:space="preserve"> </v>
      </c>
      <c r="R48" s="41" t="str">
        <f>DilDersİçiVeri2!V36</f>
        <v xml:space="preserve"> </v>
      </c>
      <c r="S48" s="41" t="str">
        <f>DilDersİçiVeri2!W36</f>
        <v xml:space="preserve"> </v>
      </c>
      <c r="T48" s="41" t="str">
        <f>DilDersİçiVeri2!Y36</f>
        <v xml:space="preserve"> </v>
      </c>
      <c r="U48" s="41" t="str">
        <f>DilDersİçiVeri2!Z36</f>
        <v xml:space="preserve"> </v>
      </c>
      <c r="V48" s="41" t="str">
        <f>DilDersİçiVeri2!AA36</f>
        <v xml:space="preserve"> </v>
      </c>
      <c r="W48" s="41" t="str">
        <f>DilDersİçiVeri2!AB36</f>
        <v xml:space="preserve"> </v>
      </c>
      <c r="X48" s="41" t="str">
        <f>DilDersİçiVeri2!AC36</f>
        <v xml:space="preserve"> </v>
      </c>
      <c r="Y48" s="40">
        <f>YDKEokul!AC67</f>
        <v>0</v>
      </c>
      <c r="Z48" s="34"/>
      <c r="AA48" s="34"/>
      <c r="AB48" s="34"/>
      <c r="AC48" s="34"/>
      <c r="AD48" s="34"/>
      <c r="AE48" s="34"/>
      <c r="AF48" s="34"/>
      <c r="AG48" s="34"/>
      <c r="AH48" s="34"/>
      <c r="AI48" s="34"/>
      <c r="AJ48" s="34"/>
      <c r="AK48" s="34"/>
    </row>
    <row r="49" spans="1:37" s="38" customFormat="1" ht="12" customHeight="1" x14ac:dyDescent="0.3">
      <c r="A49" s="34"/>
      <c r="B49" s="35">
        <v>33</v>
      </c>
      <c r="C49" s="43">
        <f>YDKEokul!B69</f>
        <v>0</v>
      </c>
      <c r="D49" s="43">
        <f>YDKEokul!C69</f>
        <v>0</v>
      </c>
      <c r="E49" s="37" t="str">
        <f>DilDersİçiVeri2!H37</f>
        <v xml:space="preserve"> </v>
      </c>
      <c r="F49" s="37" t="str">
        <f>DilDersİçiVeri2!I37</f>
        <v xml:space="preserve"> </v>
      </c>
      <c r="G49" s="37" t="str">
        <f>DilDersİçiVeri2!J37</f>
        <v xml:space="preserve"> </v>
      </c>
      <c r="H49" s="37" t="str">
        <f>DilDersİçiVeri2!K37</f>
        <v xml:space="preserve"> </v>
      </c>
      <c r="I49" s="37" t="str">
        <f>DilDersİçiVeri2!L37</f>
        <v xml:space="preserve"> </v>
      </c>
      <c r="J49" s="37" t="str">
        <f>DilDersİçiVeri2!N37</f>
        <v xml:space="preserve"> </v>
      </c>
      <c r="K49" s="37" t="str">
        <f>DilDersİçiVeri2!O37</f>
        <v xml:space="preserve"> </v>
      </c>
      <c r="L49" s="37" t="str">
        <f>DilDersİçiVeri2!P37</f>
        <v xml:space="preserve"> </v>
      </c>
      <c r="M49" s="37" t="str">
        <f>DilDersİçiVeri2!Q37</f>
        <v xml:space="preserve"> </v>
      </c>
      <c r="N49" s="37" t="str">
        <f>DilDersİçiVeri2!R37</f>
        <v xml:space="preserve"> </v>
      </c>
      <c r="O49" s="37" t="str">
        <f>DilDersİçiVeri2!S37</f>
        <v xml:space="preserve"> </v>
      </c>
      <c r="P49" s="37" t="str">
        <f>DilDersİçiVeri2!T37</f>
        <v xml:space="preserve"> </v>
      </c>
      <c r="Q49" s="37" t="str">
        <f>DilDersİçiVeri2!U37</f>
        <v xml:space="preserve"> </v>
      </c>
      <c r="R49" s="37" t="str">
        <f>DilDersİçiVeri2!V37</f>
        <v xml:space="preserve"> </v>
      </c>
      <c r="S49" s="37" t="str">
        <f>DilDersİçiVeri2!W37</f>
        <v xml:space="preserve"> </v>
      </c>
      <c r="T49" s="37" t="str">
        <f>DilDersİçiVeri2!Y37</f>
        <v xml:space="preserve"> </v>
      </c>
      <c r="U49" s="37" t="str">
        <f>DilDersİçiVeri2!Z37</f>
        <v xml:space="preserve"> </v>
      </c>
      <c r="V49" s="37" t="str">
        <f>DilDersİçiVeri2!AA37</f>
        <v xml:space="preserve"> </v>
      </c>
      <c r="W49" s="37" t="str">
        <f>DilDersİçiVeri2!AB37</f>
        <v xml:space="preserve"> </v>
      </c>
      <c r="X49" s="37" t="str">
        <f>DilDersİçiVeri2!AC37</f>
        <v xml:space="preserve"> </v>
      </c>
      <c r="Y49" s="36">
        <f>YDKEokul!AC69</f>
        <v>0</v>
      </c>
      <c r="Z49" s="34"/>
      <c r="AA49" s="34"/>
      <c r="AB49" s="34"/>
      <c r="AC49" s="34"/>
      <c r="AD49" s="34"/>
      <c r="AE49" s="34"/>
      <c r="AF49" s="34"/>
      <c r="AG49" s="34"/>
      <c r="AH49" s="34"/>
      <c r="AI49" s="34"/>
      <c r="AJ49" s="34"/>
      <c r="AK49" s="34"/>
    </row>
    <row r="50" spans="1:37" s="38" customFormat="1" ht="12" customHeight="1" x14ac:dyDescent="0.3">
      <c r="A50" s="34"/>
      <c r="B50" s="39">
        <v>34</v>
      </c>
      <c r="C50" s="44">
        <f>YDKEokul!B71</f>
        <v>0</v>
      </c>
      <c r="D50" s="44">
        <f>YDKEokul!C71</f>
        <v>0</v>
      </c>
      <c r="E50" s="41" t="str">
        <f>DilDersİçiVeri2!H38</f>
        <v xml:space="preserve"> </v>
      </c>
      <c r="F50" s="41" t="str">
        <f>DilDersİçiVeri2!I38</f>
        <v xml:space="preserve"> </v>
      </c>
      <c r="G50" s="41" t="str">
        <f>DilDersİçiVeri2!J38</f>
        <v xml:space="preserve"> </v>
      </c>
      <c r="H50" s="41" t="str">
        <f>DilDersİçiVeri2!K38</f>
        <v xml:space="preserve"> </v>
      </c>
      <c r="I50" s="41" t="str">
        <f>DilDersİçiVeri2!L38</f>
        <v xml:space="preserve"> </v>
      </c>
      <c r="J50" s="41" t="str">
        <f>DilDersİçiVeri2!N38</f>
        <v xml:space="preserve"> </v>
      </c>
      <c r="K50" s="41" t="str">
        <f>DilDersİçiVeri2!O38</f>
        <v xml:space="preserve"> </v>
      </c>
      <c r="L50" s="41" t="str">
        <f>DilDersİçiVeri2!P38</f>
        <v xml:space="preserve"> </v>
      </c>
      <c r="M50" s="41" t="str">
        <f>DilDersİçiVeri2!Q38</f>
        <v xml:space="preserve"> </v>
      </c>
      <c r="N50" s="41" t="str">
        <f>DilDersİçiVeri2!R38</f>
        <v xml:space="preserve"> </v>
      </c>
      <c r="O50" s="41" t="str">
        <f>DilDersİçiVeri2!S38</f>
        <v xml:space="preserve"> </v>
      </c>
      <c r="P50" s="41" t="str">
        <f>DilDersİçiVeri2!T38</f>
        <v xml:space="preserve"> </v>
      </c>
      <c r="Q50" s="41" t="str">
        <f>DilDersİçiVeri2!U38</f>
        <v xml:space="preserve"> </v>
      </c>
      <c r="R50" s="41" t="str">
        <f>DilDersİçiVeri2!V38</f>
        <v xml:space="preserve"> </v>
      </c>
      <c r="S50" s="41" t="str">
        <f>DilDersİçiVeri2!W38</f>
        <v xml:space="preserve"> </v>
      </c>
      <c r="T50" s="41" t="str">
        <f>DilDersİçiVeri2!Y38</f>
        <v xml:space="preserve"> </v>
      </c>
      <c r="U50" s="41" t="str">
        <f>DilDersİçiVeri2!Z38</f>
        <v xml:space="preserve"> </v>
      </c>
      <c r="V50" s="41" t="str">
        <f>DilDersİçiVeri2!AA38</f>
        <v xml:space="preserve"> </v>
      </c>
      <c r="W50" s="41" t="str">
        <f>DilDersİçiVeri2!AB38</f>
        <v xml:space="preserve"> </v>
      </c>
      <c r="X50" s="41" t="str">
        <f>DilDersİçiVeri2!AC38</f>
        <v xml:space="preserve"> </v>
      </c>
      <c r="Y50" s="40">
        <f>YDKEokul!AC71</f>
        <v>0</v>
      </c>
      <c r="Z50" s="34"/>
      <c r="AA50" s="34"/>
      <c r="AB50" s="34"/>
      <c r="AC50" s="34"/>
      <c r="AD50" s="34"/>
      <c r="AE50" s="34"/>
      <c r="AF50" s="34"/>
      <c r="AG50" s="34"/>
      <c r="AH50" s="34"/>
      <c r="AI50" s="34"/>
      <c r="AJ50" s="34"/>
      <c r="AK50" s="34"/>
    </row>
    <row r="51" spans="1:37" s="38" customFormat="1" ht="12" customHeight="1" x14ac:dyDescent="0.3">
      <c r="A51" s="34"/>
      <c r="B51" s="35">
        <v>35</v>
      </c>
      <c r="C51" s="43">
        <f>YDKEokul!B73</f>
        <v>0</v>
      </c>
      <c r="D51" s="43">
        <f>YDKEokul!C73</f>
        <v>0</v>
      </c>
      <c r="E51" s="37" t="str">
        <f>DilDersİçiVeri2!H39</f>
        <v xml:space="preserve"> </v>
      </c>
      <c r="F51" s="37" t="str">
        <f>DilDersİçiVeri2!I39</f>
        <v xml:space="preserve"> </v>
      </c>
      <c r="G51" s="37" t="str">
        <f>DilDersİçiVeri2!J39</f>
        <v xml:space="preserve"> </v>
      </c>
      <c r="H51" s="37" t="str">
        <f>DilDersİçiVeri2!K39</f>
        <v xml:space="preserve"> </v>
      </c>
      <c r="I51" s="37" t="str">
        <f>DilDersİçiVeri2!L39</f>
        <v xml:space="preserve"> </v>
      </c>
      <c r="J51" s="37" t="str">
        <f>DilDersİçiVeri2!N39</f>
        <v xml:space="preserve"> </v>
      </c>
      <c r="K51" s="37" t="str">
        <f>DilDersİçiVeri2!O39</f>
        <v xml:space="preserve"> </v>
      </c>
      <c r="L51" s="37" t="str">
        <f>DilDersİçiVeri2!P39</f>
        <v xml:space="preserve"> </v>
      </c>
      <c r="M51" s="37" t="str">
        <f>DilDersİçiVeri2!Q39</f>
        <v xml:space="preserve"> </v>
      </c>
      <c r="N51" s="37" t="str">
        <f>DilDersİçiVeri2!R39</f>
        <v xml:space="preserve"> </v>
      </c>
      <c r="O51" s="37" t="str">
        <f>DilDersİçiVeri2!S39</f>
        <v xml:space="preserve"> </v>
      </c>
      <c r="P51" s="37" t="str">
        <f>DilDersİçiVeri2!T39</f>
        <v xml:space="preserve"> </v>
      </c>
      <c r="Q51" s="37" t="str">
        <f>DilDersİçiVeri2!U39</f>
        <v xml:space="preserve"> </v>
      </c>
      <c r="R51" s="37" t="str">
        <f>DilDersİçiVeri2!V39</f>
        <v xml:space="preserve"> </v>
      </c>
      <c r="S51" s="37" t="str">
        <f>DilDersİçiVeri2!W39</f>
        <v xml:space="preserve"> </v>
      </c>
      <c r="T51" s="37" t="str">
        <f>DilDersİçiVeri2!Y39</f>
        <v xml:space="preserve"> </v>
      </c>
      <c r="U51" s="37" t="str">
        <f>DilDersİçiVeri2!Z39</f>
        <v xml:space="preserve"> </v>
      </c>
      <c r="V51" s="37" t="str">
        <f>DilDersİçiVeri2!AA39</f>
        <v xml:space="preserve"> </v>
      </c>
      <c r="W51" s="37" t="str">
        <f>DilDersİçiVeri2!AB39</f>
        <v xml:space="preserve"> </v>
      </c>
      <c r="X51" s="37" t="str">
        <f>DilDersİçiVeri2!AC39</f>
        <v xml:space="preserve"> </v>
      </c>
      <c r="Y51" s="36">
        <f>YDKEokul!AC73</f>
        <v>0</v>
      </c>
      <c r="Z51" s="34"/>
      <c r="AA51" s="34"/>
      <c r="AB51" s="34"/>
      <c r="AC51" s="34"/>
      <c r="AD51" s="34"/>
      <c r="AE51" s="34"/>
      <c r="AF51" s="34"/>
      <c r="AG51" s="34"/>
      <c r="AH51" s="34"/>
      <c r="AI51" s="34"/>
      <c r="AJ51" s="34"/>
      <c r="AK51" s="34"/>
    </row>
    <row r="52" spans="1:37" s="38" customFormat="1" ht="12" customHeight="1" x14ac:dyDescent="0.3">
      <c r="A52" s="34"/>
      <c r="B52" s="39">
        <v>36</v>
      </c>
      <c r="C52" s="44">
        <f>YDKEokul!B75</f>
        <v>0</v>
      </c>
      <c r="D52" s="44">
        <f>YDKEokul!C75</f>
        <v>0</v>
      </c>
      <c r="E52" s="41" t="str">
        <f>DilDersİçiVeri2!H40</f>
        <v xml:space="preserve"> </v>
      </c>
      <c r="F52" s="41" t="str">
        <f>DilDersİçiVeri2!I40</f>
        <v xml:space="preserve"> </v>
      </c>
      <c r="G52" s="41" t="str">
        <f>DilDersİçiVeri2!J40</f>
        <v xml:space="preserve"> </v>
      </c>
      <c r="H52" s="41" t="str">
        <f>DilDersİçiVeri2!K40</f>
        <v xml:space="preserve"> </v>
      </c>
      <c r="I52" s="41" t="str">
        <f>DilDersİçiVeri2!L40</f>
        <v xml:space="preserve"> </v>
      </c>
      <c r="J52" s="41" t="str">
        <f>DilDersİçiVeri2!N40</f>
        <v xml:space="preserve"> </v>
      </c>
      <c r="K52" s="41" t="str">
        <f>DilDersİçiVeri2!O40</f>
        <v xml:space="preserve"> </v>
      </c>
      <c r="L52" s="41" t="str">
        <f>DilDersİçiVeri2!P40</f>
        <v xml:space="preserve"> </v>
      </c>
      <c r="M52" s="41" t="str">
        <f>DilDersİçiVeri2!Q40</f>
        <v xml:space="preserve"> </v>
      </c>
      <c r="N52" s="41" t="str">
        <f>DilDersİçiVeri2!R40</f>
        <v xml:space="preserve"> </v>
      </c>
      <c r="O52" s="41" t="str">
        <f>DilDersİçiVeri2!S40</f>
        <v xml:space="preserve"> </v>
      </c>
      <c r="P52" s="41" t="str">
        <f>DilDersİçiVeri2!T40</f>
        <v xml:space="preserve"> </v>
      </c>
      <c r="Q52" s="41" t="str">
        <f>DilDersİçiVeri2!U40</f>
        <v xml:space="preserve"> </v>
      </c>
      <c r="R52" s="41" t="str">
        <f>DilDersİçiVeri2!V40</f>
        <v xml:space="preserve"> </v>
      </c>
      <c r="S52" s="41" t="str">
        <f>DilDersİçiVeri2!W40</f>
        <v xml:space="preserve"> </v>
      </c>
      <c r="T52" s="41" t="str">
        <f>DilDersİçiVeri2!Y40</f>
        <v xml:space="preserve"> </v>
      </c>
      <c r="U52" s="41" t="str">
        <f>DilDersİçiVeri2!Z40</f>
        <v xml:space="preserve"> </v>
      </c>
      <c r="V52" s="41" t="str">
        <f>DilDersİçiVeri2!AA40</f>
        <v xml:space="preserve"> </v>
      </c>
      <c r="W52" s="41" t="str">
        <f>DilDersİçiVeri2!AB40</f>
        <v xml:space="preserve"> </v>
      </c>
      <c r="X52" s="41" t="str">
        <f>DilDersİçiVeri2!AC40</f>
        <v xml:space="preserve"> </v>
      </c>
      <c r="Y52" s="40">
        <f>YDKEokul!AC75</f>
        <v>0</v>
      </c>
      <c r="Z52" s="34"/>
      <c r="AA52" s="34"/>
      <c r="AB52" s="34"/>
      <c r="AC52" s="34"/>
      <c r="AD52" s="34"/>
      <c r="AE52" s="34"/>
      <c r="AF52" s="34"/>
      <c r="AG52" s="34"/>
      <c r="AH52" s="34"/>
      <c r="AI52" s="34"/>
      <c r="AJ52" s="34"/>
      <c r="AK52" s="34"/>
    </row>
    <row r="53" spans="1:37" s="38" customFormat="1" ht="12" customHeight="1" x14ac:dyDescent="0.3">
      <c r="A53" s="34"/>
      <c r="B53" s="35">
        <v>37</v>
      </c>
      <c r="C53" s="43">
        <f>YDKEokul!B77</f>
        <v>0</v>
      </c>
      <c r="D53" s="43">
        <f>YDKEokul!C77</f>
        <v>0</v>
      </c>
      <c r="E53" s="37" t="str">
        <f>DilDersİçiVeri2!H41</f>
        <v xml:space="preserve"> </v>
      </c>
      <c r="F53" s="37" t="str">
        <f>DilDersİçiVeri2!I41</f>
        <v xml:space="preserve"> </v>
      </c>
      <c r="G53" s="37" t="str">
        <f>DilDersİçiVeri2!J41</f>
        <v xml:space="preserve"> </v>
      </c>
      <c r="H53" s="37" t="str">
        <f>DilDersİçiVeri2!K41</f>
        <v xml:space="preserve"> </v>
      </c>
      <c r="I53" s="37" t="str">
        <f>DilDersİçiVeri2!L41</f>
        <v xml:space="preserve"> </v>
      </c>
      <c r="J53" s="37" t="str">
        <f>DilDersİçiVeri2!N41</f>
        <v xml:space="preserve"> </v>
      </c>
      <c r="K53" s="37" t="str">
        <f>DilDersİçiVeri2!O41</f>
        <v xml:space="preserve"> </v>
      </c>
      <c r="L53" s="37" t="str">
        <f>DilDersİçiVeri2!P41</f>
        <v xml:space="preserve"> </v>
      </c>
      <c r="M53" s="37" t="str">
        <f>DilDersİçiVeri2!Q41</f>
        <v xml:space="preserve"> </v>
      </c>
      <c r="N53" s="37" t="str">
        <f>DilDersİçiVeri2!R41</f>
        <v xml:space="preserve"> </v>
      </c>
      <c r="O53" s="37" t="str">
        <f>DilDersİçiVeri2!S41</f>
        <v xml:space="preserve"> </v>
      </c>
      <c r="P53" s="37" t="str">
        <f>DilDersİçiVeri2!T41</f>
        <v xml:space="preserve"> </v>
      </c>
      <c r="Q53" s="37" t="str">
        <f>DilDersİçiVeri2!U41</f>
        <v xml:space="preserve"> </v>
      </c>
      <c r="R53" s="37" t="str">
        <f>DilDersİçiVeri2!V41</f>
        <v xml:space="preserve"> </v>
      </c>
      <c r="S53" s="37" t="str">
        <f>DilDersİçiVeri2!W41</f>
        <v xml:space="preserve"> </v>
      </c>
      <c r="T53" s="37" t="str">
        <f>DilDersİçiVeri2!Y41</f>
        <v xml:space="preserve"> </v>
      </c>
      <c r="U53" s="37" t="str">
        <f>DilDersİçiVeri2!Z41</f>
        <v xml:space="preserve"> </v>
      </c>
      <c r="V53" s="37" t="str">
        <f>DilDersİçiVeri2!AA41</f>
        <v xml:space="preserve"> </v>
      </c>
      <c r="W53" s="37" t="str">
        <f>DilDersİçiVeri2!AB41</f>
        <v xml:space="preserve"> </v>
      </c>
      <c r="X53" s="37" t="str">
        <f>DilDersİçiVeri2!AC41</f>
        <v xml:space="preserve"> </v>
      </c>
      <c r="Y53" s="36">
        <f>YDKEokul!AC77</f>
        <v>0</v>
      </c>
      <c r="Z53" s="34"/>
      <c r="AA53" s="34"/>
      <c r="AB53" s="34"/>
      <c r="AC53" s="34"/>
      <c r="AD53" s="34"/>
      <c r="AE53" s="34"/>
      <c r="AF53" s="34"/>
      <c r="AG53" s="34"/>
      <c r="AH53" s="34"/>
      <c r="AI53" s="34"/>
      <c r="AJ53" s="34"/>
      <c r="AK53" s="34"/>
    </row>
    <row r="54" spans="1:37" s="38" customFormat="1" ht="12" customHeight="1" x14ac:dyDescent="0.3">
      <c r="A54" s="34"/>
      <c r="B54" s="39">
        <v>38</v>
      </c>
      <c r="C54" s="44">
        <f>YDKEokul!B79</f>
        <v>0</v>
      </c>
      <c r="D54" s="44">
        <f>YDKEokul!C79</f>
        <v>0</v>
      </c>
      <c r="E54" s="41" t="str">
        <f>DilDersİçiVeri2!H42</f>
        <v xml:space="preserve"> </v>
      </c>
      <c r="F54" s="41" t="str">
        <f>DilDersİçiVeri2!I42</f>
        <v xml:space="preserve"> </v>
      </c>
      <c r="G54" s="41" t="str">
        <f>DilDersİçiVeri2!J42</f>
        <v xml:space="preserve"> </v>
      </c>
      <c r="H54" s="41" t="str">
        <f>DilDersİçiVeri2!K42</f>
        <v xml:space="preserve"> </v>
      </c>
      <c r="I54" s="41" t="str">
        <f>DilDersİçiVeri2!L42</f>
        <v xml:space="preserve"> </v>
      </c>
      <c r="J54" s="41" t="str">
        <f>DilDersİçiVeri2!N42</f>
        <v xml:space="preserve"> </v>
      </c>
      <c r="K54" s="41" t="str">
        <f>DilDersİçiVeri2!O42</f>
        <v xml:space="preserve"> </v>
      </c>
      <c r="L54" s="41" t="str">
        <f>DilDersİçiVeri2!P42</f>
        <v xml:space="preserve"> </v>
      </c>
      <c r="M54" s="41" t="str">
        <f>DilDersİçiVeri2!Q42</f>
        <v xml:space="preserve"> </v>
      </c>
      <c r="N54" s="41" t="str">
        <f>DilDersİçiVeri2!R42</f>
        <v xml:space="preserve"> </v>
      </c>
      <c r="O54" s="41" t="str">
        <f>DilDersİçiVeri2!S42</f>
        <v xml:space="preserve"> </v>
      </c>
      <c r="P54" s="41" t="str">
        <f>DilDersİçiVeri2!T42</f>
        <v xml:space="preserve"> </v>
      </c>
      <c r="Q54" s="41" t="str">
        <f>DilDersİçiVeri2!U42</f>
        <v xml:space="preserve"> </v>
      </c>
      <c r="R54" s="41" t="str">
        <f>DilDersİçiVeri2!V42</f>
        <v xml:space="preserve"> </v>
      </c>
      <c r="S54" s="41" t="str">
        <f>DilDersİçiVeri2!W42</f>
        <v xml:space="preserve"> </v>
      </c>
      <c r="T54" s="41" t="str">
        <f>DilDersİçiVeri2!Y42</f>
        <v xml:space="preserve"> </v>
      </c>
      <c r="U54" s="41" t="str">
        <f>DilDersİçiVeri2!Z42</f>
        <v xml:space="preserve"> </v>
      </c>
      <c r="V54" s="41" t="str">
        <f>DilDersİçiVeri2!AA42</f>
        <v xml:space="preserve"> </v>
      </c>
      <c r="W54" s="41" t="str">
        <f>DilDersİçiVeri2!AB42</f>
        <v xml:space="preserve"> </v>
      </c>
      <c r="X54" s="41" t="str">
        <f>DilDersİçiVeri2!AC42</f>
        <v xml:space="preserve"> </v>
      </c>
      <c r="Y54" s="40">
        <f>YDKEokul!AC79</f>
        <v>0</v>
      </c>
      <c r="Z54" s="34"/>
      <c r="AA54" s="34"/>
      <c r="AB54" s="34"/>
      <c r="AC54" s="34"/>
      <c r="AD54" s="34"/>
      <c r="AE54" s="34"/>
      <c r="AF54" s="34"/>
      <c r="AG54" s="34"/>
      <c r="AH54" s="34"/>
      <c r="AI54" s="34"/>
      <c r="AJ54" s="34"/>
      <c r="AK54" s="34"/>
    </row>
    <row r="55" spans="1:37" s="38" customFormat="1" ht="12" customHeight="1" x14ac:dyDescent="0.3">
      <c r="A55" s="34"/>
      <c r="B55" s="35">
        <v>39</v>
      </c>
      <c r="C55" s="43">
        <f>YDKEokul!B81</f>
        <v>0</v>
      </c>
      <c r="D55" s="43">
        <f>YDKEokul!C81</f>
        <v>0</v>
      </c>
      <c r="E55" s="37" t="str">
        <f>DilDersİçiVeri2!H43</f>
        <v xml:space="preserve"> </v>
      </c>
      <c r="F55" s="37" t="str">
        <f>DilDersİçiVeri2!I43</f>
        <v xml:space="preserve"> </v>
      </c>
      <c r="G55" s="37" t="str">
        <f>DilDersİçiVeri2!J43</f>
        <v xml:space="preserve"> </v>
      </c>
      <c r="H55" s="37" t="str">
        <f>DilDersİçiVeri2!K43</f>
        <v xml:space="preserve"> </v>
      </c>
      <c r="I55" s="37" t="str">
        <f>DilDersİçiVeri2!L43</f>
        <v xml:space="preserve"> </v>
      </c>
      <c r="J55" s="37" t="str">
        <f>DilDersİçiVeri2!N43</f>
        <v xml:space="preserve"> </v>
      </c>
      <c r="K55" s="37" t="str">
        <f>DilDersİçiVeri2!O43</f>
        <v xml:space="preserve"> </v>
      </c>
      <c r="L55" s="37" t="str">
        <f>DilDersİçiVeri2!P43</f>
        <v xml:space="preserve"> </v>
      </c>
      <c r="M55" s="37" t="str">
        <f>DilDersİçiVeri2!Q43</f>
        <v xml:space="preserve"> </v>
      </c>
      <c r="N55" s="37" t="str">
        <f>DilDersİçiVeri2!R43</f>
        <v xml:space="preserve"> </v>
      </c>
      <c r="O55" s="37" t="str">
        <f>DilDersİçiVeri2!S43</f>
        <v xml:space="preserve"> </v>
      </c>
      <c r="P55" s="37" t="str">
        <f>DilDersİçiVeri2!T43</f>
        <v xml:space="preserve"> </v>
      </c>
      <c r="Q55" s="37" t="str">
        <f>DilDersİçiVeri2!U43</f>
        <v xml:space="preserve"> </v>
      </c>
      <c r="R55" s="37" t="str">
        <f>DilDersİçiVeri2!V43</f>
        <v xml:space="preserve"> </v>
      </c>
      <c r="S55" s="37" t="str">
        <f>DilDersİçiVeri2!W43</f>
        <v xml:space="preserve"> </v>
      </c>
      <c r="T55" s="37" t="str">
        <f>DilDersİçiVeri2!Y43</f>
        <v xml:space="preserve"> </v>
      </c>
      <c r="U55" s="37" t="str">
        <f>DilDersİçiVeri2!Z43</f>
        <v xml:space="preserve"> </v>
      </c>
      <c r="V55" s="37" t="str">
        <f>DilDersİçiVeri2!AA43</f>
        <v xml:space="preserve"> </v>
      </c>
      <c r="W55" s="37" t="str">
        <f>DilDersİçiVeri2!AB43</f>
        <v xml:space="preserve"> </v>
      </c>
      <c r="X55" s="37" t="str">
        <f>DilDersİçiVeri2!AC43</f>
        <v xml:space="preserve"> </v>
      </c>
      <c r="Y55" s="36">
        <f>YDKEokul!AC81</f>
        <v>0</v>
      </c>
      <c r="Z55" s="34"/>
      <c r="AA55" s="34"/>
      <c r="AB55" s="34"/>
      <c r="AC55" s="34"/>
      <c r="AD55" s="34"/>
      <c r="AE55" s="34"/>
      <c r="AF55" s="34"/>
      <c r="AG55" s="34"/>
      <c r="AH55" s="34"/>
      <c r="AI55" s="34"/>
      <c r="AJ55" s="34"/>
      <c r="AK55" s="34"/>
    </row>
    <row r="56" spans="1:37" s="38" customFormat="1" ht="12" customHeight="1" x14ac:dyDescent="0.3">
      <c r="A56" s="34"/>
      <c r="B56" s="39">
        <v>40</v>
      </c>
      <c r="C56" s="44">
        <f>YDKEokul!B83</f>
        <v>0</v>
      </c>
      <c r="D56" s="44">
        <f>YDKEokul!C83</f>
        <v>0</v>
      </c>
      <c r="E56" s="41" t="str">
        <f>DilDersİçiVeri2!H44</f>
        <v xml:space="preserve"> </v>
      </c>
      <c r="F56" s="41" t="str">
        <f>DilDersİçiVeri2!I44</f>
        <v xml:space="preserve"> </v>
      </c>
      <c r="G56" s="41" t="str">
        <f>DilDersİçiVeri2!J44</f>
        <v xml:space="preserve"> </v>
      </c>
      <c r="H56" s="41" t="str">
        <f>DilDersİçiVeri2!K44</f>
        <v xml:space="preserve"> </v>
      </c>
      <c r="I56" s="41" t="str">
        <f>DilDersİçiVeri2!L44</f>
        <v xml:space="preserve"> </v>
      </c>
      <c r="J56" s="41" t="str">
        <f>DilDersİçiVeri2!N44</f>
        <v xml:space="preserve"> </v>
      </c>
      <c r="K56" s="41" t="str">
        <f>DilDersİçiVeri2!O44</f>
        <v xml:space="preserve"> </v>
      </c>
      <c r="L56" s="41" t="str">
        <f>DilDersİçiVeri2!P44</f>
        <v xml:space="preserve"> </v>
      </c>
      <c r="M56" s="41" t="str">
        <f>DilDersİçiVeri2!Q44</f>
        <v xml:space="preserve"> </v>
      </c>
      <c r="N56" s="41" t="str">
        <f>DilDersİçiVeri2!R44</f>
        <v xml:space="preserve"> </v>
      </c>
      <c r="O56" s="41" t="str">
        <f>DilDersİçiVeri2!S44</f>
        <v xml:space="preserve"> </v>
      </c>
      <c r="P56" s="41" t="str">
        <f>DilDersİçiVeri2!T44</f>
        <v xml:space="preserve"> </v>
      </c>
      <c r="Q56" s="41" t="str">
        <f>DilDersİçiVeri2!U44</f>
        <v xml:space="preserve"> </v>
      </c>
      <c r="R56" s="41" t="str">
        <f>DilDersİçiVeri2!V44</f>
        <v xml:space="preserve"> </v>
      </c>
      <c r="S56" s="41" t="str">
        <f>DilDersİçiVeri2!W44</f>
        <v xml:space="preserve"> </v>
      </c>
      <c r="T56" s="41" t="str">
        <f>DilDersİçiVeri2!Y44</f>
        <v xml:space="preserve"> </v>
      </c>
      <c r="U56" s="41" t="str">
        <f>DilDersİçiVeri2!Z44</f>
        <v xml:space="preserve"> </v>
      </c>
      <c r="V56" s="41" t="str">
        <f>DilDersİçiVeri2!AA44</f>
        <v xml:space="preserve"> </v>
      </c>
      <c r="W56" s="41" t="str">
        <f>DilDersİçiVeri2!AB44</f>
        <v xml:space="preserve"> </v>
      </c>
      <c r="X56" s="41" t="str">
        <f>DilDersİçiVeri2!AC44</f>
        <v xml:space="preserve"> </v>
      </c>
      <c r="Y56" s="40">
        <f>YDKEokul!AC83</f>
        <v>0</v>
      </c>
      <c r="Z56" s="34"/>
      <c r="AA56" s="34"/>
      <c r="AB56" s="34"/>
      <c r="AC56" s="34"/>
      <c r="AD56" s="34"/>
      <c r="AE56" s="34"/>
      <c r="AF56" s="34"/>
      <c r="AG56" s="34"/>
      <c r="AH56" s="34"/>
      <c r="AI56" s="34"/>
      <c r="AJ56" s="34"/>
      <c r="AK56" s="34"/>
    </row>
    <row r="57" spans="1:37" s="38" customFormat="1" ht="12" customHeight="1" x14ac:dyDescent="0.3">
      <c r="A57" s="34"/>
      <c r="B57" s="35">
        <v>41</v>
      </c>
      <c r="C57" s="43">
        <f>YDKEokul!B85</f>
        <v>0</v>
      </c>
      <c r="D57" s="43">
        <f>YDKEokul!C85</f>
        <v>0</v>
      </c>
      <c r="E57" s="37" t="str">
        <f>DilDersİçiVeri2!H45</f>
        <v xml:space="preserve"> </v>
      </c>
      <c r="F57" s="37" t="str">
        <f>DilDersİçiVeri2!I45</f>
        <v xml:space="preserve"> </v>
      </c>
      <c r="G57" s="37" t="str">
        <f>DilDersİçiVeri2!J45</f>
        <v xml:space="preserve"> </v>
      </c>
      <c r="H57" s="37" t="str">
        <f>DilDersİçiVeri2!K45</f>
        <v xml:space="preserve"> </v>
      </c>
      <c r="I57" s="37" t="str">
        <f>DilDersİçiVeri2!L45</f>
        <v xml:space="preserve"> </v>
      </c>
      <c r="J57" s="37" t="str">
        <f>DilDersİçiVeri2!N45</f>
        <v xml:space="preserve"> </v>
      </c>
      <c r="K57" s="37" t="str">
        <f>DilDersİçiVeri2!O45</f>
        <v xml:space="preserve"> </v>
      </c>
      <c r="L57" s="37" t="str">
        <f>DilDersİçiVeri2!P45</f>
        <v xml:space="preserve"> </v>
      </c>
      <c r="M57" s="37" t="str">
        <f>DilDersİçiVeri2!Q45</f>
        <v xml:space="preserve"> </v>
      </c>
      <c r="N57" s="37" t="str">
        <f>DilDersİçiVeri2!R45</f>
        <v xml:space="preserve"> </v>
      </c>
      <c r="O57" s="37" t="str">
        <f>DilDersİçiVeri2!S45</f>
        <v xml:space="preserve"> </v>
      </c>
      <c r="P57" s="37" t="str">
        <f>DilDersİçiVeri2!T45</f>
        <v xml:space="preserve"> </v>
      </c>
      <c r="Q57" s="37" t="str">
        <f>DilDersİçiVeri2!U45</f>
        <v xml:space="preserve"> </v>
      </c>
      <c r="R57" s="37" t="str">
        <f>DilDersİçiVeri2!V45</f>
        <v xml:space="preserve"> </v>
      </c>
      <c r="S57" s="37" t="str">
        <f>DilDersİçiVeri2!W45</f>
        <v xml:space="preserve"> </v>
      </c>
      <c r="T57" s="37" t="str">
        <f>DilDersİçiVeri2!Y45</f>
        <v xml:space="preserve"> </v>
      </c>
      <c r="U57" s="37" t="str">
        <f>DilDersİçiVeri2!Z45</f>
        <v xml:space="preserve"> </v>
      </c>
      <c r="V57" s="37" t="str">
        <f>DilDersİçiVeri2!AA45</f>
        <v xml:space="preserve"> </v>
      </c>
      <c r="W57" s="37" t="str">
        <f>DilDersİçiVeri2!AB45</f>
        <v xml:space="preserve"> </v>
      </c>
      <c r="X57" s="37" t="str">
        <f>DilDersİçiVeri2!AC45</f>
        <v xml:space="preserve"> </v>
      </c>
      <c r="Y57" s="36">
        <f>YDKEokul!AC85</f>
        <v>0</v>
      </c>
      <c r="Z57" s="34"/>
      <c r="AA57" s="34"/>
      <c r="AB57" s="34"/>
      <c r="AC57" s="34"/>
      <c r="AD57" s="34"/>
      <c r="AE57" s="34"/>
      <c r="AF57" s="34"/>
      <c r="AG57" s="34"/>
      <c r="AH57" s="34"/>
      <c r="AI57" s="34"/>
      <c r="AJ57" s="34"/>
      <c r="AK57" s="34"/>
    </row>
    <row r="58" spans="1:37" s="38" customFormat="1" ht="12" customHeight="1" x14ac:dyDescent="0.3">
      <c r="A58" s="34"/>
      <c r="B58" s="39">
        <v>42</v>
      </c>
      <c r="C58" s="44">
        <f>YDKEokul!B87</f>
        <v>0</v>
      </c>
      <c r="D58" s="44">
        <f>YDKEokul!C87</f>
        <v>0</v>
      </c>
      <c r="E58" s="41" t="str">
        <f>DilDersİçiVeri2!H46</f>
        <v xml:space="preserve"> </v>
      </c>
      <c r="F58" s="41" t="str">
        <f>DilDersİçiVeri2!I46</f>
        <v xml:space="preserve"> </v>
      </c>
      <c r="G58" s="41" t="str">
        <f>DilDersİçiVeri2!J46</f>
        <v xml:space="preserve"> </v>
      </c>
      <c r="H58" s="41" t="str">
        <f>DilDersİçiVeri2!K46</f>
        <v xml:space="preserve"> </v>
      </c>
      <c r="I58" s="41" t="str">
        <f>DilDersİçiVeri2!L46</f>
        <v xml:space="preserve"> </v>
      </c>
      <c r="J58" s="41" t="str">
        <f>DilDersİçiVeri2!N46</f>
        <v xml:space="preserve"> </v>
      </c>
      <c r="K58" s="41" t="str">
        <f>DilDersİçiVeri2!O46</f>
        <v xml:space="preserve"> </v>
      </c>
      <c r="L58" s="41" t="str">
        <f>DilDersİçiVeri2!P46</f>
        <v xml:space="preserve"> </v>
      </c>
      <c r="M58" s="41" t="str">
        <f>DilDersİçiVeri2!Q46</f>
        <v xml:space="preserve"> </v>
      </c>
      <c r="N58" s="41" t="str">
        <f>DilDersİçiVeri2!R46</f>
        <v xml:space="preserve"> </v>
      </c>
      <c r="O58" s="41" t="str">
        <f>DilDersİçiVeri2!S46</f>
        <v xml:space="preserve"> </v>
      </c>
      <c r="P58" s="41" t="str">
        <f>DilDersİçiVeri2!T46</f>
        <v xml:space="preserve"> </v>
      </c>
      <c r="Q58" s="41" t="str">
        <f>DilDersİçiVeri2!U46</f>
        <v xml:space="preserve"> </v>
      </c>
      <c r="R58" s="41" t="str">
        <f>DilDersİçiVeri2!V46</f>
        <v xml:space="preserve"> </v>
      </c>
      <c r="S58" s="41" t="str">
        <f>DilDersİçiVeri2!W46</f>
        <v xml:space="preserve"> </v>
      </c>
      <c r="T58" s="41" t="str">
        <f>DilDersİçiVeri2!Y46</f>
        <v xml:space="preserve"> </v>
      </c>
      <c r="U58" s="41" t="str">
        <f>DilDersİçiVeri2!Z46</f>
        <v xml:space="preserve"> </v>
      </c>
      <c r="V58" s="41" t="str">
        <f>DilDersİçiVeri2!AA46</f>
        <v xml:space="preserve"> </v>
      </c>
      <c r="W58" s="41" t="str">
        <f>DilDersİçiVeri2!AB46</f>
        <v xml:space="preserve"> </v>
      </c>
      <c r="X58" s="41" t="str">
        <f>DilDersİçiVeri2!AC46</f>
        <v xml:space="preserve"> </v>
      </c>
      <c r="Y58" s="40">
        <f>YDKEokul!AC87</f>
        <v>0</v>
      </c>
      <c r="Z58" s="34"/>
      <c r="AA58" s="34"/>
      <c r="AB58" s="34"/>
      <c r="AC58" s="34"/>
      <c r="AD58" s="34"/>
      <c r="AE58" s="34"/>
      <c r="AF58" s="34"/>
      <c r="AG58" s="34"/>
      <c r="AH58" s="34"/>
      <c r="AI58" s="34"/>
      <c r="AJ58" s="34"/>
      <c r="AK58" s="34"/>
    </row>
    <row r="59" spans="1:37" s="38" customFormat="1" ht="12" customHeight="1" x14ac:dyDescent="0.3">
      <c r="A59" s="34"/>
      <c r="B59" s="35">
        <v>43</v>
      </c>
      <c r="C59" s="43">
        <f>YDKEokul!B89</f>
        <v>0</v>
      </c>
      <c r="D59" s="43">
        <f>YDKEokul!C89</f>
        <v>0</v>
      </c>
      <c r="E59" s="37" t="str">
        <f>DilDersİçiVeri2!H47</f>
        <v xml:space="preserve"> </v>
      </c>
      <c r="F59" s="37" t="str">
        <f>DilDersİçiVeri2!I47</f>
        <v xml:space="preserve"> </v>
      </c>
      <c r="G59" s="37" t="str">
        <f>DilDersİçiVeri2!J47</f>
        <v xml:space="preserve"> </v>
      </c>
      <c r="H59" s="37" t="str">
        <f>DilDersİçiVeri2!K47</f>
        <v xml:space="preserve"> </v>
      </c>
      <c r="I59" s="37" t="str">
        <f>DilDersİçiVeri2!L47</f>
        <v xml:space="preserve"> </v>
      </c>
      <c r="J59" s="37" t="str">
        <f>DilDersİçiVeri2!N47</f>
        <v xml:space="preserve"> </v>
      </c>
      <c r="K59" s="37" t="str">
        <f>DilDersİçiVeri2!O47</f>
        <v xml:space="preserve"> </v>
      </c>
      <c r="L59" s="37" t="str">
        <f>DilDersİçiVeri2!P47</f>
        <v xml:space="preserve"> </v>
      </c>
      <c r="M59" s="37" t="str">
        <f>DilDersİçiVeri2!Q47</f>
        <v xml:space="preserve"> </v>
      </c>
      <c r="N59" s="37" t="str">
        <f>DilDersİçiVeri2!R47</f>
        <v xml:space="preserve"> </v>
      </c>
      <c r="O59" s="37" t="str">
        <f>DilDersİçiVeri2!S47</f>
        <v xml:space="preserve"> </v>
      </c>
      <c r="P59" s="37" t="str">
        <f>DilDersİçiVeri2!T47</f>
        <v xml:space="preserve"> </v>
      </c>
      <c r="Q59" s="37" t="str">
        <f>DilDersİçiVeri2!U47</f>
        <v xml:space="preserve"> </v>
      </c>
      <c r="R59" s="37" t="str">
        <f>DilDersİçiVeri2!V47</f>
        <v xml:space="preserve"> </v>
      </c>
      <c r="S59" s="37" t="str">
        <f>DilDersİçiVeri2!W47</f>
        <v xml:space="preserve"> </v>
      </c>
      <c r="T59" s="37" t="str">
        <f>DilDersİçiVeri2!Y47</f>
        <v xml:space="preserve"> </v>
      </c>
      <c r="U59" s="37" t="str">
        <f>DilDersİçiVeri2!Z47</f>
        <v xml:space="preserve"> </v>
      </c>
      <c r="V59" s="37" t="str">
        <f>DilDersİçiVeri2!AA47</f>
        <v xml:space="preserve"> </v>
      </c>
      <c r="W59" s="37" t="str">
        <f>DilDersİçiVeri2!AB47</f>
        <v xml:space="preserve"> </v>
      </c>
      <c r="X59" s="37" t="str">
        <f>DilDersİçiVeri2!AC47</f>
        <v xml:space="preserve"> </v>
      </c>
      <c r="Y59" s="36">
        <f>YDKEokul!AC89</f>
        <v>0</v>
      </c>
      <c r="Z59" s="34"/>
      <c r="AA59" s="34"/>
      <c r="AB59" s="34"/>
      <c r="AC59" s="34"/>
      <c r="AD59" s="34"/>
      <c r="AE59" s="34"/>
      <c r="AF59" s="34"/>
      <c r="AG59" s="34"/>
      <c r="AH59" s="34"/>
      <c r="AI59" s="34"/>
      <c r="AJ59" s="34"/>
      <c r="AK59" s="34"/>
    </row>
    <row r="60" spans="1:37" s="38" customFormat="1" ht="12" customHeight="1" x14ac:dyDescent="0.3">
      <c r="A60" s="34"/>
      <c r="B60" s="39">
        <v>44</v>
      </c>
      <c r="C60" s="44">
        <f>YDKEokul!B91</f>
        <v>0</v>
      </c>
      <c r="D60" s="44">
        <f>YDKEokul!C91</f>
        <v>0</v>
      </c>
      <c r="E60" s="41" t="str">
        <f>DilDersİçiVeri2!H48</f>
        <v xml:space="preserve"> </v>
      </c>
      <c r="F60" s="41" t="str">
        <f>DilDersİçiVeri2!I48</f>
        <v xml:space="preserve"> </v>
      </c>
      <c r="G60" s="41" t="str">
        <f>DilDersİçiVeri2!J48</f>
        <v xml:space="preserve"> </v>
      </c>
      <c r="H60" s="41" t="str">
        <f>DilDersİçiVeri2!K48</f>
        <v xml:space="preserve"> </v>
      </c>
      <c r="I60" s="41" t="str">
        <f>DilDersİçiVeri2!L48</f>
        <v xml:space="preserve"> </v>
      </c>
      <c r="J60" s="41" t="str">
        <f>DilDersİçiVeri2!N48</f>
        <v xml:space="preserve"> </v>
      </c>
      <c r="K60" s="41" t="str">
        <f>DilDersİçiVeri2!O48</f>
        <v xml:space="preserve"> </v>
      </c>
      <c r="L60" s="41" t="str">
        <f>DilDersİçiVeri2!P48</f>
        <v xml:space="preserve"> </v>
      </c>
      <c r="M60" s="41" t="str">
        <f>DilDersİçiVeri2!Q48</f>
        <v xml:space="preserve"> </v>
      </c>
      <c r="N60" s="41" t="str">
        <f>DilDersİçiVeri2!R48</f>
        <v xml:space="preserve"> </v>
      </c>
      <c r="O60" s="41" t="str">
        <f>DilDersİçiVeri2!S48</f>
        <v xml:space="preserve"> </v>
      </c>
      <c r="P60" s="41" t="str">
        <f>DilDersİçiVeri2!T48</f>
        <v xml:space="preserve"> </v>
      </c>
      <c r="Q60" s="41" t="str">
        <f>DilDersİçiVeri2!U48</f>
        <v xml:space="preserve"> </v>
      </c>
      <c r="R60" s="41" t="str">
        <f>DilDersİçiVeri2!V48</f>
        <v xml:space="preserve"> </v>
      </c>
      <c r="S60" s="41" t="str">
        <f>DilDersİçiVeri2!W48</f>
        <v xml:space="preserve"> </v>
      </c>
      <c r="T60" s="41" t="str">
        <f>DilDersİçiVeri2!Y48</f>
        <v xml:space="preserve"> </v>
      </c>
      <c r="U60" s="41" t="str">
        <f>DilDersİçiVeri2!Z48</f>
        <v xml:space="preserve"> </v>
      </c>
      <c r="V60" s="41" t="str">
        <f>DilDersİçiVeri2!AA48</f>
        <v xml:space="preserve"> </v>
      </c>
      <c r="W60" s="41" t="str">
        <f>DilDersİçiVeri2!AB48</f>
        <v xml:space="preserve"> </v>
      </c>
      <c r="X60" s="41" t="str">
        <f>DilDersİçiVeri2!AC48</f>
        <v xml:space="preserve"> </v>
      </c>
      <c r="Y60" s="40">
        <f>YDKEokul!AC91</f>
        <v>0</v>
      </c>
      <c r="Z60" s="34"/>
      <c r="AA60" s="34"/>
      <c r="AB60" s="34"/>
      <c r="AC60" s="34"/>
      <c r="AD60" s="34"/>
      <c r="AE60" s="34"/>
      <c r="AF60" s="34"/>
      <c r="AG60" s="34"/>
      <c r="AH60" s="34"/>
      <c r="AI60" s="34"/>
      <c r="AJ60" s="34"/>
      <c r="AK60" s="34"/>
    </row>
    <row r="61" spans="1:37" s="38" customFormat="1" ht="12" customHeight="1" x14ac:dyDescent="0.3">
      <c r="A61" s="34"/>
      <c r="B61" s="35">
        <v>45</v>
      </c>
      <c r="C61" s="43">
        <f>YDKEokul!B93</f>
        <v>0</v>
      </c>
      <c r="D61" s="43">
        <f>YDKEokul!C93</f>
        <v>0</v>
      </c>
      <c r="E61" s="37" t="str">
        <f>DilDersİçiVeri2!H49</f>
        <v xml:space="preserve"> </v>
      </c>
      <c r="F61" s="37" t="str">
        <f>DilDersİçiVeri2!I49</f>
        <v xml:space="preserve"> </v>
      </c>
      <c r="G61" s="37" t="str">
        <f>DilDersİçiVeri2!J49</f>
        <v xml:space="preserve"> </v>
      </c>
      <c r="H61" s="37" t="str">
        <f>DilDersİçiVeri2!K49</f>
        <v xml:space="preserve"> </v>
      </c>
      <c r="I61" s="37" t="str">
        <f>DilDersİçiVeri2!L49</f>
        <v xml:space="preserve"> </v>
      </c>
      <c r="J61" s="37" t="str">
        <f>DilDersİçiVeri2!N49</f>
        <v xml:space="preserve"> </v>
      </c>
      <c r="K61" s="37" t="str">
        <f>DilDersİçiVeri2!O49</f>
        <v xml:space="preserve"> </v>
      </c>
      <c r="L61" s="37" t="str">
        <f>DilDersİçiVeri2!P49</f>
        <v xml:space="preserve"> </v>
      </c>
      <c r="M61" s="37" t="str">
        <f>DilDersİçiVeri2!Q49</f>
        <v xml:space="preserve"> </v>
      </c>
      <c r="N61" s="37" t="str">
        <f>DilDersİçiVeri2!R49</f>
        <v xml:space="preserve"> </v>
      </c>
      <c r="O61" s="37" t="str">
        <f>DilDersİçiVeri2!S49</f>
        <v xml:space="preserve"> </v>
      </c>
      <c r="P61" s="37" t="str">
        <f>DilDersİçiVeri2!T49</f>
        <v xml:space="preserve"> </v>
      </c>
      <c r="Q61" s="37" t="str">
        <f>DilDersİçiVeri2!U49</f>
        <v xml:space="preserve"> </v>
      </c>
      <c r="R61" s="37" t="str">
        <f>DilDersİçiVeri2!V49</f>
        <v xml:space="preserve"> </v>
      </c>
      <c r="S61" s="37" t="str">
        <f>DilDersİçiVeri2!W49</f>
        <v xml:space="preserve"> </v>
      </c>
      <c r="T61" s="37" t="str">
        <f>DilDersİçiVeri2!Y49</f>
        <v xml:space="preserve"> </v>
      </c>
      <c r="U61" s="37" t="str">
        <f>DilDersİçiVeri2!Z49</f>
        <v xml:space="preserve"> </v>
      </c>
      <c r="V61" s="37" t="str">
        <f>DilDersİçiVeri2!AA49</f>
        <v xml:space="preserve"> </v>
      </c>
      <c r="W61" s="37" t="str">
        <f>DilDersİçiVeri2!AB49</f>
        <v xml:space="preserve"> </v>
      </c>
      <c r="X61" s="37" t="str">
        <f>DilDersİçiVeri2!AC49</f>
        <v xml:space="preserve"> </v>
      </c>
      <c r="Y61" s="36">
        <f>YDKEokul!AC93</f>
        <v>0</v>
      </c>
      <c r="Z61" s="34"/>
      <c r="AA61" s="34"/>
      <c r="AB61" s="34"/>
      <c r="AC61" s="34"/>
      <c r="AD61" s="34"/>
      <c r="AE61" s="34"/>
      <c r="AF61" s="34"/>
      <c r="AG61" s="34"/>
      <c r="AH61" s="34"/>
      <c r="AI61" s="34"/>
      <c r="AJ61" s="34"/>
      <c r="AK61" s="34"/>
    </row>
    <row r="62" spans="1:37" s="38" customFormat="1" ht="12" customHeight="1" x14ac:dyDescent="0.3">
      <c r="A62" s="34"/>
      <c r="B62" s="39">
        <v>46</v>
      </c>
      <c r="C62" s="44">
        <f>YDKEokul!B95</f>
        <v>0</v>
      </c>
      <c r="D62" s="44">
        <f>YDKEokul!C95</f>
        <v>0</v>
      </c>
      <c r="E62" s="41" t="str">
        <f>DilDersİçiVeri2!H50</f>
        <v xml:space="preserve"> </v>
      </c>
      <c r="F62" s="41" t="str">
        <f>DilDersİçiVeri2!I50</f>
        <v xml:space="preserve"> </v>
      </c>
      <c r="G62" s="41" t="str">
        <f>DilDersİçiVeri2!J50</f>
        <v xml:space="preserve"> </v>
      </c>
      <c r="H62" s="41" t="str">
        <f>DilDersİçiVeri2!K50</f>
        <v xml:space="preserve"> </v>
      </c>
      <c r="I62" s="41" t="str">
        <f>DilDersİçiVeri2!L50</f>
        <v xml:space="preserve"> </v>
      </c>
      <c r="J62" s="41" t="str">
        <f>DilDersİçiVeri2!N50</f>
        <v xml:space="preserve"> </v>
      </c>
      <c r="K62" s="41" t="str">
        <f>DilDersİçiVeri2!O50</f>
        <v xml:space="preserve"> </v>
      </c>
      <c r="L62" s="41" t="str">
        <f>DilDersİçiVeri2!P50</f>
        <v xml:space="preserve"> </v>
      </c>
      <c r="M62" s="41" t="str">
        <f>DilDersİçiVeri2!Q50</f>
        <v xml:space="preserve"> </v>
      </c>
      <c r="N62" s="41" t="str">
        <f>DilDersİçiVeri2!R50</f>
        <v xml:space="preserve"> </v>
      </c>
      <c r="O62" s="41" t="str">
        <f>DilDersİçiVeri2!S50</f>
        <v xml:space="preserve"> </v>
      </c>
      <c r="P62" s="41" t="str">
        <f>DilDersİçiVeri2!T50</f>
        <v xml:space="preserve"> </v>
      </c>
      <c r="Q62" s="41" t="str">
        <f>DilDersİçiVeri2!U50</f>
        <v xml:space="preserve"> </v>
      </c>
      <c r="R62" s="41" t="str">
        <f>DilDersİçiVeri2!V50</f>
        <v xml:space="preserve"> </v>
      </c>
      <c r="S62" s="41" t="str">
        <f>DilDersİçiVeri2!W50</f>
        <v xml:space="preserve"> </v>
      </c>
      <c r="T62" s="41" t="str">
        <f>DilDersİçiVeri2!Y50</f>
        <v xml:space="preserve"> </v>
      </c>
      <c r="U62" s="41" t="str">
        <f>DilDersİçiVeri2!Z50</f>
        <v xml:space="preserve"> </v>
      </c>
      <c r="V62" s="41" t="str">
        <f>DilDersİçiVeri2!AA50</f>
        <v xml:space="preserve"> </v>
      </c>
      <c r="W62" s="41" t="str">
        <f>DilDersİçiVeri2!AB50</f>
        <v xml:space="preserve"> </v>
      </c>
      <c r="X62" s="41" t="str">
        <f>DilDersİçiVeri2!AC50</f>
        <v xml:space="preserve"> </v>
      </c>
      <c r="Y62" s="40">
        <f>YDKEokul!AC95</f>
        <v>0</v>
      </c>
      <c r="Z62" s="34"/>
      <c r="AA62" s="34"/>
      <c r="AB62" s="34"/>
      <c r="AC62" s="34"/>
      <c r="AD62" s="34"/>
      <c r="AE62" s="34"/>
      <c r="AF62" s="34"/>
      <c r="AG62" s="34"/>
      <c r="AH62" s="34"/>
      <c r="AI62" s="34"/>
      <c r="AJ62" s="34"/>
      <c r="AK62" s="34"/>
    </row>
    <row r="63" spans="1:37" s="38" customFormat="1" ht="12" customHeight="1" x14ac:dyDescent="0.3">
      <c r="A63" s="34"/>
      <c r="B63" s="35">
        <v>47</v>
      </c>
      <c r="C63" s="43">
        <f>YDKEokul!B97</f>
        <v>0</v>
      </c>
      <c r="D63" s="43">
        <f>YDKEokul!C97</f>
        <v>0</v>
      </c>
      <c r="E63" s="37" t="str">
        <f>DilDersİçiVeri2!H51</f>
        <v xml:space="preserve"> </v>
      </c>
      <c r="F63" s="37" t="str">
        <f>DilDersİçiVeri2!I51</f>
        <v xml:space="preserve"> </v>
      </c>
      <c r="G63" s="37" t="str">
        <f>DilDersİçiVeri2!J51</f>
        <v xml:space="preserve"> </v>
      </c>
      <c r="H63" s="37" t="str">
        <f>DilDersİçiVeri2!K51</f>
        <v xml:space="preserve"> </v>
      </c>
      <c r="I63" s="37" t="str">
        <f>DilDersİçiVeri2!L51</f>
        <v xml:space="preserve"> </v>
      </c>
      <c r="J63" s="37" t="str">
        <f>DilDersİçiVeri2!N51</f>
        <v xml:space="preserve"> </v>
      </c>
      <c r="K63" s="37" t="str">
        <f>DilDersİçiVeri2!O51</f>
        <v xml:space="preserve"> </v>
      </c>
      <c r="L63" s="37" t="str">
        <f>DilDersİçiVeri2!P51</f>
        <v xml:space="preserve"> </v>
      </c>
      <c r="M63" s="37" t="str">
        <f>DilDersİçiVeri2!Q51</f>
        <v xml:space="preserve"> </v>
      </c>
      <c r="N63" s="37" t="str">
        <f>DilDersİçiVeri2!R51</f>
        <v xml:space="preserve"> </v>
      </c>
      <c r="O63" s="37" t="str">
        <f>DilDersİçiVeri2!S51</f>
        <v xml:space="preserve"> </v>
      </c>
      <c r="P63" s="37" t="str">
        <f>DilDersİçiVeri2!T51</f>
        <v xml:space="preserve"> </v>
      </c>
      <c r="Q63" s="37" t="str">
        <f>DilDersİçiVeri2!U51</f>
        <v xml:space="preserve"> </v>
      </c>
      <c r="R63" s="37" t="str">
        <f>DilDersİçiVeri2!V51</f>
        <v xml:space="preserve"> </v>
      </c>
      <c r="S63" s="37" t="str">
        <f>DilDersİçiVeri2!W51</f>
        <v xml:space="preserve"> </v>
      </c>
      <c r="T63" s="37" t="str">
        <f>DilDersİçiVeri2!Y51</f>
        <v xml:space="preserve"> </v>
      </c>
      <c r="U63" s="37" t="str">
        <f>DilDersİçiVeri2!Z51</f>
        <v xml:space="preserve"> </v>
      </c>
      <c r="V63" s="37" t="str">
        <f>DilDersİçiVeri2!AA51</f>
        <v xml:space="preserve"> </v>
      </c>
      <c r="W63" s="37" t="str">
        <f>DilDersİçiVeri2!AB51</f>
        <v xml:space="preserve"> </v>
      </c>
      <c r="X63" s="37" t="str">
        <f>DilDersİçiVeri2!AC51</f>
        <v xml:space="preserve"> </v>
      </c>
      <c r="Y63" s="36">
        <f>YDKEokul!AC97</f>
        <v>0</v>
      </c>
      <c r="Z63" s="34"/>
      <c r="AA63" s="34"/>
      <c r="AB63" s="34"/>
      <c r="AC63" s="34"/>
      <c r="AD63" s="34"/>
      <c r="AE63" s="34"/>
      <c r="AF63" s="34"/>
      <c r="AG63" s="34"/>
      <c r="AH63" s="34"/>
      <c r="AI63" s="34"/>
      <c r="AJ63" s="34"/>
      <c r="AK63" s="34"/>
    </row>
    <row r="64" spans="1:37" s="38" customFormat="1" ht="12" customHeight="1" x14ac:dyDescent="0.3">
      <c r="A64" s="34"/>
      <c r="B64" s="39">
        <v>48</v>
      </c>
      <c r="C64" s="44">
        <f>YDKEokul!B99</f>
        <v>0</v>
      </c>
      <c r="D64" s="44">
        <f>YDKEokul!C99</f>
        <v>0</v>
      </c>
      <c r="E64" s="41" t="str">
        <f>DilDersİçiVeri2!H52</f>
        <v xml:space="preserve"> </v>
      </c>
      <c r="F64" s="41" t="str">
        <f>DilDersİçiVeri2!I52</f>
        <v xml:space="preserve"> </v>
      </c>
      <c r="G64" s="41" t="str">
        <f>DilDersİçiVeri2!J52</f>
        <v xml:space="preserve"> </v>
      </c>
      <c r="H64" s="41" t="str">
        <f>DilDersİçiVeri2!K52</f>
        <v xml:space="preserve"> </v>
      </c>
      <c r="I64" s="41" t="str">
        <f>DilDersİçiVeri2!L52</f>
        <v xml:space="preserve"> </v>
      </c>
      <c r="J64" s="41" t="str">
        <f>DilDersİçiVeri2!N52</f>
        <v xml:space="preserve"> </v>
      </c>
      <c r="K64" s="41" t="str">
        <f>DilDersİçiVeri2!O52</f>
        <v xml:space="preserve"> </v>
      </c>
      <c r="L64" s="41" t="str">
        <f>DilDersİçiVeri2!P52</f>
        <v xml:space="preserve"> </v>
      </c>
      <c r="M64" s="41" t="str">
        <f>DilDersİçiVeri2!Q52</f>
        <v xml:space="preserve"> </v>
      </c>
      <c r="N64" s="41" t="str">
        <f>DilDersİçiVeri2!R52</f>
        <v xml:space="preserve"> </v>
      </c>
      <c r="O64" s="41" t="str">
        <f>DilDersİçiVeri2!S52</f>
        <v xml:space="preserve"> </v>
      </c>
      <c r="P64" s="41" t="str">
        <f>DilDersİçiVeri2!T52</f>
        <v xml:space="preserve"> </v>
      </c>
      <c r="Q64" s="41" t="str">
        <f>DilDersİçiVeri2!U52</f>
        <v xml:space="preserve"> </v>
      </c>
      <c r="R64" s="41" t="str">
        <f>DilDersİçiVeri2!V52</f>
        <v xml:space="preserve"> </v>
      </c>
      <c r="S64" s="41" t="str">
        <f>DilDersİçiVeri2!W52</f>
        <v xml:space="preserve"> </v>
      </c>
      <c r="T64" s="41" t="str">
        <f>DilDersİçiVeri2!Y52</f>
        <v xml:space="preserve"> </v>
      </c>
      <c r="U64" s="41" t="str">
        <f>DilDersİçiVeri2!Z52</f>
        <v xml:space="preserve"> </v>
      </c>
      <c r="V64" s="41" t="str">
        <f>DilDersİçiVeri2!AA52</f>
        <v xml:space="preserve"> </v>
      </c>
      <c r="W64" s="41" t="str">
        <f>DilDersİçiVeri2!AB52</f>
        <v xml:space="preserve"> </v>
      </c>
      <c r="X64" s="41" t="str">
        <f>DilDersİçiVeri2!AC52</f>
        <v xml:space="preserve"> </v>
      </c>
      <c r="Y64" s="40">
        <f>YDKEokul!AC99</f>
        <v>0</v>
      </c>
      <c r="Z64" s="34"/>
      <c r="AA64" s="34"/>
      <c r="AB64" s="34"/>
      <c r="AC64" s="34"/>
      <c r="AD64" s="34"/>
      <c r="AE64" s="34"/>
      <c r="AF64" s="34"/>
      <c r="AG64" s="34"/>
      <c r="AH64" s="34"/>
      <c r="AI64" s="34"/>
      <c r="AJ64" s="34"/>
      <c r="AK64" s="34"/>
    </row>
    <row r="65" spans="1:37" s="38" customFormat="1" ht="12" customHeight="1" x14ac:dyDescent="0.3">
      <c r="A65" s="34"/>
      <c r="B65" s="35">
        <v>49</v>
      </c>
      <c r="C65" s="43">
        <f>YDKEokul!B101</f>
        <v>0</v>
      </c>
      <c r="D65" s="43">
        <f>YDKEokul!C101</f>
        <v>0</v>
      </c>
      <c r="E65" s="37" t="str">
        <f>DilDersİçiVeri2!H53</f>
        <v xml:space="preserve"> </v>
      </c>
      <c r="F65" s="37" t="str">
        <f>DilDersİçiVeri2!I53</f>
        <v xml:space="preserve"> </v>
      </c>
      <c r="G65" s="37" t="str">
        <f>DilDersİçiVeri2!J53</f>
        <v xml:space="preserve"> </v>
      </c>
      <c r="H65" s="37" t="str">
        <f>DilDersİçiVeri2!K53</f>
        <v xml:space="preserve"> </v>
      </c>
      <c r="I65" s="37" t="str">
        <f>DilDersİçiVeri2!L53</f>
        <v xml:space="preserve"> </v>
      </c>
      <c r="J65" s="37" t="str">
        <f>DilDersİçiVeri2!N53</f>
        <v xml:space="preserve"> </v>
      </c>
      <c r="K65" s="37" t="str">
        <f>DilDersİçiVeri2!O53</f>
        <v xml:space="preserve"> </v>
      </c>
      <c r="L65" s="37" t="str">
        <f>DilDersİçiVeri2!P53</f>
        <v xml:space="preserve"> </v>
      </c>
      <c r="M65" s="37" t="str">
        <f>DilDersİçiVeri2!Q53</f>
        <v xml:space="preserve"> </v>
      </c>
      <c r="N65" s="37" t="str">
        <f>DilDersİçiVeri2!R53</f>
        <v xml:space="preserve"> </v>
      </c>
      <c r="O65" s="37" t="str">
        <f>DilDersİçiVeri2!S53</f>
        <v xml:space="preserve"> </v>
      </c>
      <c r="P65" s="37" t="str">
        <f>DilDersİçiVeri2!T53</f>
        <v xml:space="preserve"> </v>
      </c>
      <c r="Q65" s="37" t="str">
        <f>DilDersİçiVeri2!U53</f>
        <v xml:space="preserve"> </v>
      </c>
      <c r="R65" s="37" t="str">
        <f>DilDersİçiVeri2!V53</f>
        <v xml:space="preserve"> </v>
      </c>
      <c r="S65" s="37" t="str">
        <f>DilDersİçiVeri2!W53</f>
        <v xml:space="preserve"> </v>
      </c>
      <c r="T65" s="37" t="str">
        <f>DilDersİçiVeri2!Y53</f>
        <v xml:space="preserve"> </v>
      </c>
      <c r="U65" s="37" t="str">
        <f>DilDersİçiVeri2!Z53</f>
        <v xml:space="preserve"> </v>
      </c>
      <c r="V65" s="37" t="str">
        <f>DilDersİçiVeri2!AA53</f>
        <v xml:space="preserve"> </v>
      </c>
      <c r="W65" s="37" t="str">
        <f>DilDersİçiVeri2!AB53</f>
        <v xml:space="preserve"> </v>
      </c>
      <c r="X65" s="37" t="str">
        <f>DilDersİçiVeri2!AC53</f>
        <v xml:space="preserve"> </v>
      </c>
      <c r="Y65" s="36">
        <f>YDKEokul!AC101</f>
        <v>0</v>
      </c>
      <c r="Z65" s="34"/>
      <c r="AA65" s="34"/>
      <c r="AB65" s="34"/>
      <c r="AC65" s="34"/>
      <c r="AD65" s="34"/>
      <c r="AE65" s="34"/>
      <c r="AF65" s="34"/>
      <c r="AG65" s="34"/>
      <c r="AH65" s="34"/>
      <c r="AI65" s="34"/>
      <c r="AJ65" s="34"/>
      <c r="AK65" s="34"/>
    </row>
    <row r="66" spans="1:37" s="38" customFormat="1" ht="12" customHeight="1" x14ac:dyDescent="0.3">
      <c r="A66" s="34"/>
      <c r="B66" s="39">
        <v>50</v>
      </c>
      <c r="C66" s="44">
        <f>YDKEokul!B103</f>
        <v>0</v>
      </c>
      <c r="D66" s="44">
        <f>YDKEokul!C103</f>
        <v>0</v>
      </c>
      <c r="E66" s="41" t="str">
        <f>DilDersİçiVeri2!H54</f>
        <v xml:space="preserve"> </v>
      </c>
      <c r="F66" s="41" t="str">
        <f>DilDersİçiVeri2!I54</f>
        <v xml:space="preserve"> </v>
      </c>
      <c r="G66" s="41" t="str">
        <f>DilDersİçiVeri2!J54</f>
        <v xml:space="preserve"> </v>
      </c>
      <c r="H66" s="41" t="str">
        <f>DilDersİçiVeri2!K54</f>
        <v xml:space="preserve"> </v>
      </c>
      <c r="I66" s="41" t="str">
        <f>DilDersİçiVeri2!L54</f>
        <v xml:space="preserve"> </v>
      </c>
      <c r="J66" s="41" t="str">
        <f>DilDersİçiVeri2!N54</f>
        <v xml:space="preserve"> </v>
      </c>
      <c r="K66" s="41" t="str">
        <f>DilDersİçiVeri2!O54</f>
        <v xml:space="preserve"> </v>
      </c>
      <c r="L66" s="41" t="str">
        <f>DilDersİçiVeri2!P54</f>
        <v xml:space="preserve"> </v>
      </c>
      <c r="M66" s="41" t="str">
        <f>DilDersİçiVeri2!Q54</f>
        <v xml:space="preserve"> </v>
      </c>
      <c r="N66" s="41" t="str">
        <f>DilDersİçiVeri2!R54</f>
        <v xml:space="preserve"> </v>
      </c>
      <c r="O66" s="41" t="str">
        <f>DilDersİçiVeri2!S54</f>
        <v xml:space="preserve"> </v>
      </c>
      <c r="P66" s="41" t="str">
        <f>DilDersİçiVeri2!T54</f>
        <v xml:space="preserve"> </v>
      </c>
      <c r="Q66" s="41" t="str">
        <f>DilDersİçiVeri2!U54</f>
        <v xml:space="preserve"> </v>
      </c>
      <c r="R66" s="41" t="str">
        <f>DilDersİçiVeri2!V54</f>
        <v xml:space="preserve"> </v>
      </c>
      <c r="S66" s="41" t="str">
        <f>DilDersİçiVeri2!W54</f>
        <v xml:space="preserve"> </v>
      </c>
      <c r="T66" s="41" t="str">
        <f>DilDersİçiVeri2!Y54</f>
        <v xml:space="preserve"> </v>
      </c>
      <c r="U66" s="41" t="str">
        <f>DilDersİçiVeri2!Z54</f>
        <v xml:space="preserve"> </v>
      </c>
      <c r="V66" s="41" t="str">
        <f>DilDersİçiVeri2!AA54</f>
        <v xml:space="preserve"> </v>
      </c>
      <c r="W66" s="41" t="str">
        <f>DilDersİçiVeri2!AB54</f>
        <v xml:space="preserve"> </v>
      </c>
      <c r="X66" s="41" t="str">
        <f>DilDersİçiVeri2!AC54</f>
        <v xml:space="preserve"> </v>
      </c>
      <c r="Y66" s="40">
        <f>YDKEokul!AC103</f>
        <v>0</v>
      </c>
      <c r="Z66" s="34"/>
      <c r="AA66" s="34"/>
      <c r="AB66" s="34"/>
      <c r="AC66" s="34"/>
      <c r="AD66" s="34"/>
      <c r="AE66" s="34"/>
      <c r="AF66" s="34"/>
      <c r="AG66" s="34"/>
      <c r="AH66" s="34"/>
      <c r="AI66" s="34"/>
      <c r="AJ66" s="34"/>
      <c r="AK66" s="34"/>
    </row>
    <row r="67" spans="1:37" s="38" customFormat="1" ht="12" customHeight="1" x14ac:dyDescent="0.3">
      <c r="A67" s="34"/>
      <c r="B67" s="35">
        <v>51</v>
      </c>
      <c r="C67" s="43">
        <f>YDKEokul!B105</f>
        <v>0</v>
      </c>
      <c r="D67" s="43">
        <f>YDKEokul!C105</f>
        <v>0</v>
      </c>
      <c r="E67" s="37" t="str">
        <f>DilDersİçiVeri2!H55</f>
        <v xml:space="preserve"> </v>
      </c>
      <c r="F67" s="37" t="str">
        <f>DilDersİçiVeri2!I55</f>
        <v xml:space="preserve"> </v>
      </c>
      <c r="G67" s="37" t="str">
        <f>DilDersİçiVeri2!J55</f>
        <v xml:space="preserve"> </v>
      </c>
      <c r="H67" s="37" t="str">
        <f>DilDersİçiVeri2!K55</f>
        <v xml:space="preserve"> </v>
      </c>
      <c r="I67" s="37" t="str">
        <f>DilDersİçiVeri2!L55</f>
        <v xml:space="preserve"> </v>
      </c>
      <c r="J67" s="37" t="str">
        <f>DilDersİçiVeri2!N55</f>
        <v xml:space="preserve"> </v>
      </c>
      <c r="K67" s="37" t="str">
        <f>DilDersİçiVeri2!O55</f>
        <v xml:space="preserve"> </v>
      </c>
      <c r="L67" s="37" t="str">
        <f>DilDersİçiVeri2!P55</f>
        <v xml:space="preserve"> </v>
      </c>
      <c r="M67" s="37" t="str">
        <f>DilDersİçiVeri2!Q55</f>
        <v xml:space="preserve"> </v>
      </c>
      <c r="N67" s="37" t="str">
        <f>DilDersİçiVeri2!R55</f>
        <v xml:space="preserve"> </v>
      </c>
      <c r="O67" s="37" t="str">
        <f>DilDersİçiVeri2!S55</f>
        <v xml:space="preserve"> </v>
      </c>
      <c r="P67" s="37" t="str">
        <f>DilDersİçiVeri2!T55</f>
        <v xml:space="preserve"> </v>
      </c>
      <c r="Q67" s="37" t="str">
        <f>DilDersİçiVeri2!U55</f>
        <v xml:space="preserve"> </v>
      </c>
      <c r="R67" s="37" t="str">
        <f>DilDersİçiVeri2!V55</f>
        <v xml:space="preserve"> </v>
      </c>
      <c r="S67" s="37" t="str">
        <f>DilDersİçiVeri2!W55</f>
        <v xml:space="preserve"> </v>
      </c>
      <c r="T67" s="37" t="str">
        <f>DilDersİçiVeri2!Y55</f>
        <v xml:space="preserve"> </v>
      </c>
      <c r="U67" s="37" t="str">
        <f>DilDersİçiVeri2!Z55</f>
        <v xml:space="preserve"> </v>
      </c>
      <c r="V67" s="37" t="str">
        <f>DilDersİçiVeri2!AA55</f>
        <v xml:space="preserve"> </v>
      </c>
      <c r="W67" s="37" t="str">
        <f>DilDersİçiVeri2!AB55</f>
        <v xml:space="preserve"> </v>
      </c>
      <c r="X67" s="37" t="str">
        <f>DilDersİçiVeri2!AC55</f>
        <v xml:space="preserve"> </v>
      </c>
      <c r="Y67" s="36">
        <f>YDKEokul!AC105</f>
        <v>0</v>
      </c>
      <c r="Z67" s="34"/>
      <c r="AA67" s="34"/>
      <c r="AB67" s="34"/>
      <c r="AC67" s="34"/>
      <c r="AD67" s="34"/>
      <c r="AE67" s="34"/>
      <c r="AF67" s="34"/>
      <c r="AG67" s="34"/>
      <c r="AH67" s="34"/>
      <c r="AI67" s="34"/>
      <c r="AJ67" s="34"/>
      <c r="AK67" s="34"/>
    </row>
    <row r="68" spans="1:37" s="38" customFormat="1" ht="12" customHeight="1" x14ac:dyDescent="0.3">
      <c r="A68" s="34"/>
      <c r="B68" s="39">
        <v>52</v>
      </c>
      <c r="C68" s="44">
        <f>YDKEokul!B107</f>
        <v>0</v>
      </c>
      <c r="D68" s="44">
        <f>YDKEokul!C107</f>
        <v>0</v>
      </c>
      <c r="E68" s="41" t="str">
        <f>DilDersİçiVeri2!H56</f>
        <v xml:space="preserve"> </v>
      </c>
      <c r="F68" s="41" t="str">
        <f>DilDersİçiVeri2!I56</f>
        <v xml:space="preserve"> </v>
      </c>
      <c r="G68" s="41" t="str">
        <f>DilDersİçiVeri2!J56</f>
        <v xml:space="preserve"> </v>
      </c>
      <c r="H68" s="41" t="str">
        <f>DilDersİçiVeri2!K56</f>
        <v xml:space="preserve"> </v>
      </c>
      <c r="I68" s="41" t="str">
        <f>DilDersİçiVeri2!L56</f>
        <v xml:space="preserve"> </v>
      </c>
      <c r="J68" s="41" t="str">
        <f>DilDersİçiVeri2!N56</f>
        <v xml:space="preserve"> </v>
      </c>
      <c r="K68" s="41" t="str">
        <f>DilDersİçiVeri2!O56</f>
        <v xml:space="preserve"> </v>
      </c>
      <c r="L68" s="41" t="str">
        <f>DilDersİçiVeri2!P56</f>
        <v xml:space="preserve"> </v>
      </c>
      <c r="M68" s="41" t="str">
        <f>DilDersİçiVeri2!Q56</f>
        <v xml:space="preserve"> </v>
      </c>
      <c r="N68" s="41" t="str">
        <f>DilDersİçiVeri2!R56</f>
        <v xml:space="preserve"> </v>
      </c>
      <c r="O68" s="41" t="str">
        <f>DilDersİçiVeri2!S56</f>
        <v xml:space="preserve"> </v>
      </c>
      <c r="P68" s="41" t="str">
        <f>DilDersİçiVeri2!T56</f>
        <v xml:space="preserve"> </v>
      </c>
      <c r="Q68" s="41" t="str">
        <f>DilDersİçiVeri2!U56</f>
        <v xml:space="preserve"> </v>
      </c>
      <c r="R68" s="41" t="str">
        <f>DilDersİçiVeri2!V56</f>
        <v xml:space="preserve"> </v>
      </c>
      <c r="S68" s="41" t="str">
        <f>DilDersİçiVeri2!W56</f>
        <v xml:space="preserve"> </v>
      </c>
      <c r="T68" s="41" t="str">
        <f>DilDersİçiVeri2!Y56</f>
        <v xml:space="preserve"> </v>
      </c>
      <c r="U68" s="41" t="str">
        <f>DilDersİçiVeri2!Z56</f>
        <v xml:space="preserve"> </v>
      </c>
      <c r="V68" s="41" t="str">
        <f>DilDersİçiVeri2!AA56</f>
        <v xml:space="preserve"> </v>
      </c>
      <c r="W68" s="41" t="str">
        <f>DilDersİçiVeri2!AB56</f>
        <v xml:space="preserve"> </v>
      </c>
      <c r="X68" s="41" t="str">
        <f>DilDersİçiVeri2!AC56</f>
        <v xml:space="preserve"> </v>
      </c>
      <c r="Y68" s="40">
        <f>YDKEokul!AC107</f>
        <v>0</v>
      </c>
      <c r="Z68" s="34"/>
      <c r="AA68" s="34"/>
      <c r="AB68" s="34"/>
      <c r="AC68" s="34"/>
      <c r="AD68" s="34"/>
      <c r="AE68" s="34"/>
      <c r="AF68" s="34"/>
      <c r="AG68" s="34"/>
      <c r="AH68" s="34"/>
      <c r="AI68" s="34"/>
      <c r="AJ68" s="34"/>
      <c r="AK68" s="34"/>
    </row>
    <row r="69" spans="1:37" s="38" customFormat="1" ht="12" customHeight="1" x14ac:dyDescent="0.3">
      <c r="A69" s="34"/>
      <c r="B69" s="35">
        <v>53</v>
      </c>
      <c r="C69" s="43">
        <f>YDKEokul!B109</f>
        <v>0</v>
      </c>
      <c r="D69" s="43">
        <f>YDKEokul!C109</f>
        <v>0</v>
      </c>
      <c r="E69" s="37" t="str">
        <f>DilDersİçiVeri2!H57</f>
        <v xml:space="preserve"> </v>
      </c>
      <c r="F69" s="37" t="str">
        <f>DilDersİçiVeri2!I57</f>
        <v xml:space="preserve"> </v>
      </c>
      <c r="G69" s="37" t="str">
        <f>DilDersİçiVeri2!J57</f>
        <v xml:space="preserve"> </v>
      </c>
      <c r="H69" s="37" t="str">
        <f>DilDersİçiVeri2!K57</f>
        <v xml:space="preserve"> </v>
      </c>
      <c r="I69" s="37" t="str">
        <f>DilDersİçiVeri2!L57</f>
        <v xml:space="preserve"> </v>
      </c>
      <c r="J69" s="37" t="str">
        <f>DilDersİçiVeri2!N57</f>
        <v xml:space="preserve"> </v>
      </c>
      <c r="K69" s="37" t="str">
        <f>DilDersİçiVeri2!O57</f>
        <v xml:space="preserve"> </v>
      </c>
      <c r="L69" s="37" t="str">
        <f>DilDersİçiVeri2!P57</f>
        <v xml:space="preserve"> </v>
      </c>
      <c r="M69" s="37" t="str">
        <f>DilDersİçiVeri2!Q57</f>
        <v xml:space="preserve"> </v>
      </c>
      <c r="N69" s="37" t="str">
        <f>DilDersİçiVeri2!R57</f>
        <v xml:space="preserve"> </v>
      </c>
      <c r="O69" s="37" t="str">
        <f>DilDersİçiVeri2!S57</f>
        <v xml:space="preserve"> </v>
      </c>
      <c r="P69" s="37" t="str">
        <f>DilDersİçiVeri2!T57</f>
        <v xml:space="preserve"> </v>
      </c>
      <c r="Q69" s="37" t="str">
        <f>DilDersİçiVeri2!U57</f>
        <v xml:space="preserve"> </v>
      </c>
      <c r="R69" s="37" t="str">
        <f>DilDersİçiVeri2!V57</f>
        <v xml:space="preserve"> </v>
      </c>
      <c r="S69" s="37" t="str">
        <f>DilDersİçiVeri2!W57</f>
        <v xml:space="preserve"> </v>
      </c>
      <c r="T69" s="37" t="str">
        <f>DilDersİçiVeri2!Y57</f>
        <v xml:space="preserve"> </v>
      </c>
      <c r="U69" s="37" t="str">
        <f>DilDersİçiVeri2!Z57</f>
        <v xml:space="preserve"> </v>
      </c>
      <c r="V69" s="37" t="str">
        <f>DilDersİçiVeri2!AA57</f>
        <v xml:space="preserve"> </v>
      </c>
      <c r="W69" s="37" t="str">
        <f>DilDersİçiVeri2!AB57</f>
        <v xml:space="preserve"> </v>
      </c>
      <c r="X69" s="37" t="str">
        <f>DilDersİçiVeri2!AC57</f>
        <v xml:space="preserve"> </v>
      </c>
      <c r="Y69" s="36">
        <f>YDKEokul!AC109</f>
        <v>0</v>
      </c>
      <c r="Z69" s="34"/>
      <c r="AA69" s="34"/>
      <c r="AB69" s="34"/>
      <c r="AC69" s="34"/>
      <c r="AD69" s="34"/>
      <c r="AE69" s="34"/>
      <c r="AF69" s="34"/>
      <c r="AG69" s="34"/>
      <c r="AH69" s="34"/>
      <c r="AI69" s="34"/>
      <c r="AJ69" s="34"/>
      <c r="AK69" s="34"/>
    </row>
    <row r="70" spans="1:37" s="38" customFormat="1" ht="12" customHeight="1" x14ac:dyDescent="0.3">
      <c r="A70" s="34"/>
      <c r="B70" s="39">
        <v>54</v>
      </c>
      <c r="C70" s="44">
        <f>YDKEokul!B111</f>
        <v>0</v>
      </c>
      <c r="D70" s="44">
        <f>YDKEokul!C111</f>
        <v>0</v>
      </c>
      <c r="E70" s="41" t="str">
        <f>DilDersİçiVeri2!H58</f>
        <v xml:space="preserve"> </v>
      </c>
      <c r="F70" s="41" t="str">
        <f>DilDersİçiVeri2!I58</f>
        <v xml:space="preserve"> </v>
      </c>
      <c r="G70" s="41" t="str">
        <f>DilDersİçiVeri2!J58</f>
        <v xml:space="preserve"> </v>
      </c>
      <c r="H70" s="41" t="str">
        <f>DilDersİçiVeri2!K58</f>
        <v xml:space="preserve"> </v>
      </c>
      <c r="I70" s="41" t="str">
        <f>DilDersİçiVeri2!L58</f>
        <v xml:space="preserve"> </v>
      </c>
      <c r="J70" s="41" t="str">
        <f>DilDersİçiVeri2!N58</f>
        <v xml:space="preserve"> </v>
      </c>
      <c r="K70" s="41" t="str">
        <f>DilDersİçiVeri2!O58</f>
        <v xml:space="preserve"> </v>
      </c>
      <c r="L70" s="41" t="str">
        <f>DilDersİçiVeri2!P58</f>
        <v xml:space="preserve"> </v>
      </c>
      <c r="M70" s="41" t="str">
        <f>DilDersİçiVeri2!Q58</f>
        <v xml:space="preserve"> </v>
      </c>
      <c r="N70" s="41" t="str">
        <f>DilDersİçiVeri2!R58</f>
        <v xml:space="preserve"> </v>
      </c>
      <c r="O70" s="41" t="str">
        <f>DilDersİçiVeri2!S58</f>
        <v xml:space="preserve"> </v>
      </c>
      <c r="P70" s="41" t="str">
        <f>DilDersİçiVeri2!T58</f>
        <v xml:space="preserve"> </v>
      </c>
      <c r="Q70" s="41" t="str">
        <f>DilDersİçiVeri2!U58</f>
        <v xml:space="preserve"> </v>
      </c>
      <c r="R70" s="41" t="str">
        <f>DilDersİçiVeri2!V58</f>
        <v xml:space="preserve"> </v>
      </c>
      <c r="S70" s="41" t="str">
        <f>DilDersİçiVeri2!W58</f>
        <v xml:space="preserve"> </v>
      </c>
      <c r="T70" s="41" t="str">
        <f>DilDersİçiVeri2!Y58</f>
        <v xml:space="preserve"> </v>
      </c>
      <c r="U70" s="41" t="str">
        <f>DilDersİçiVeri2!Z58</f>
        <v xml:space="preserve"> </v>
      </c>
      <c r="V70" s="41" t="str">
        <f>DilDersİçiVeri2!AA58</f>
        <v xml:space="preserve"> </v>
      </c>
      <c r="W70" s="41" t="str">
        <f>DilDersİçiVeri2!AB58</f>
        <v xml:space="preserve"> </v>
      </c>
      <c r="X70" s="41" t="str">
        <f>DilDersİçiVeri2!AC58</f>
        <v xml:space="preserve"> </v>
      </c>
      <c r="Y70" s="40">
        <f>YDKEokul!AC111</f>
        <v>0</v>
      </c>
      <c r="Z70" s="34"/>
      <c r="AA70" s="34"/>
      <c r="AB70" s="34"/>
      <c r="AC70" s="34"/>
      <c r="AD70" s="34"/>
      <c r="AE70" s="34"/>
      <c r="AF70" s="34"/>
      <c r="AG70" s="34"/>
      <c r="AH70" s="34"/>
      <c r="AI70" s="34"/>
      <c r="AJ70" s="34"/>
      <c r="AK70" s="34"/>
    </row>
    <row r="71" spans="1:37" s="38" customFormat="1" ht="12" customHeight="1" x14ac:dyDescent="0.3">
      <c r="A71" s="34"/>
      <c r="B71" s="35">
        <v>55</v>
      </c>
      <c r="C71" s="43">
        <f>YDKEokul!B113</f>
        <v>0</v>
      </c>
      <c r="D71" s="43">
        <f>YDKEokul!C113</f>
        <v>0</v>
      </c>
      <c r="E71" s="37" t="str">
        <f>DilDersİçiVeri2!H59</f>
        <v xml:space="preserve"> </v>
      </c>
      <c r="F71" s="37" t="str">
        <f>DilDersİçiVeri2!I59</f>
        <v xml:space="preserve"> </v>
      </c>
      <c r="G71" s="37" t="str">
        <f>DilDersİçiVeri2!J59</f>
        <v xml:space="preserve"> </v>
      </c>
      <c r="H71" s="37" t="str">
        <f>DilDersİçiVeri2!K59</f>
        <v xml:space="preserve"> </v>
      </c>
      <c r="I71" s="37" t="str">
        <f>DilDersİçiVeri2!L59</f>
        <v xml:space="preserve"> </v>
      </c>
      <c r="J71" s="37" t="str">
        <f>DilDersİçiVeri2!N59</f>
        <v xml:space="preserve"> </v>
      </c>
      <c r="K71" s="37" t="str">
        <f>DilDersİçiVeri2!O59</f>
        <v xml:space="preserve"> </v>
      </c>
      <c r="L71" s="37" t="str">
        <f>DilDersİçiVeri2!P59</f>
        <v xml:space="preserve"> </v>
      </c>
      <c r="M71" s="37" t="str">
        <f>DilDersİçiVeri2!Q59</f>
        <v xml:space="preserve"> </v>
      </c>
      <c r="N71" s="37" t="str">
        <f>DilDersİçiVeri2!R59</f>
        <v xml:space="preserve"> </v>
      </c>
      <c r="O71" s="37" t="str">
        <f>DilDersİçiVeri2!S59</f>
        <v xml:space="preserve"> </v>
      </c>
      <c r="P71" s="37" t="str">
        <f>DilDersİçiVeri2!T59</f>
        <v xml:space="preserve"> </v>
      </c>
      <c r="Q71" s="37" t="str">
        <f>DilDersİçiVeri2!U59</f>
        <v xml:space="preserve"> </v>
      </c>
      <c r="R71" s="37" t="str">
        <f>DilDersİçiVeri2!V59</f>
        <v xml:space="preserve"> </v>
      </c>
      <c r="S71" s="37" t="str">
        <f>DilDersİçiVeri2!W59</f>
        <v xml:space="preserve"> </v>
      </c>
      <c r="T71" s="37" t="str">
        <f>DilDersİçiVeri2!Y59</f>
        <v xml:space="preserve"> </v>
      </c>
      <c r="U71" s="37" t="str">
        <f>DilDersİçiVeri2!Z59</f>
        <v xml:space="preserve"> </v>
      </c>
      <c r="V71" s="37" t="str">
        <f>DilDersİçiVeri2!AA59</f>
        <v xml:space="preserve"> </v>
      </c>
      <c r="W71" s="37" t="str">
        <f>DilDersİçiVeri2!AB59</f>
        <v xml:space="preserve"> </v>
      </c>
      <c r="X71" s="37" t="str">
        <f>DilDersİçiVeri2!AC59</f>
        <v xml:space="preserve"> </v>
      </c>
      <c r="Y71" s="36">
        <f>YDKEokul!AC113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72:G72"/>
    <mergeCell ref="P72:X72"/>
    <mergeCell ref="F6:F16"/>
    <mergeCell ref="G6:G16"/>
    <mergeCell ref="H6:H16"/>
    <mergeCell ref="I6:I16"/>
    <mergeCell ref="J6:J16"/>
    <mergeCell ref="C73:G73"/>
    <mergeCell ref="P73:X73"/>
    <mergeCell ref="R6:R16"/>
    <mergeCell ref="S6:S16"/>
    <mergeCell ref="T6:T16"/>
    <mergeCell ref="U6:U16"/>
    <mergeCell ref="V6:V16"/>
    <mergeCell ref="W6:W16"/>
    <mergeCell ref="L6:L16"/>
    <mergeCell ref="M6:M16"/>
    <mergeCell ref="N6:N16"/>
    <mergeCell ref="O6:O16"/>
    <mergeCell ref="K6:K16"/>
    <mergeCell ref="X6:X16"/>
    <mergeCell ref="C77:G77"/>
    <mergeCell ref="P77:X77"/>
    <mergeCell ref="C74:G74"/>
    <mergeCell ref="P74:X74"/>
    <mergeCell ref="C75:G75"/>
    <mergeCell ref="P75:X75"/>
    <mergeCell ref="C76:G76"/>
    <mergeCell ref="P76:X76"/>
  </mergeCells>
  <phoneticPr fontId="21" type="noConversion"/>
  <pageMargins left="0.7" right="0.7" top="0.75" bottom="0.75" header="0.3" footer="0.3"/>
  <pageSetup paperSize="9" scale="7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C5103-6FB3-4A8D-AB33-4BE7EC506F9B}">
  <sheetPr>
    <tabColor rgb="FF92D050"/>
  </sheetPr>
  <dimension ref="A1:AK77"/>
  <sheetViews>
    <sheetView showZeros="0" workbookViewId="0">
      <selection activeCell="B1" sqref="B1:Y1"/>
    </sheetView>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108" t="str">
        <f>CONCATENATE(Anasayfa!E5,"  ","EĞİTİM ÖĞRETİM YILI"," ",Anasayfa!E7)</f>
        <v>2024-2025  EĞİTİM ÖĞRETİM YILI BAHÇE ANADOLU İMAM HATİP LİSESİ</v>
      </c>
      <c r="C2" s="109"/>
      <c r="D2" s="109"/>
      <c r="E2" s="109"/>
      <c r="F2" s="109"/>
      <c r="G2" s="109"/>
      <c r="H2" s="109"/>
      <c r="I2" s="109"/>
      <c r="J2" s="109"/>
      <c r="K2" s="109"/>
      <c r="L2" s="109"/>
      <c r="M2" s="109"/>
      <c r="N2" s="109"/>
      <c r="O2" s="109"/>
      <c r="P2" s="109"/>
      <c r="Q2" s="109"/>
      <c r="R2" s="109"/>
      <c r="S2" s="109"/>
      <c r="T2" s="109"/>
      <c r="U2" s="109"/>
      <c r="V2" s="109"/>
      <c r="W2" s="109"/>
      <c r="X2" s="109"/>
      <c r="Y2" s="110"/>
      <c r="Z2" s="20"/>
      <c r="AA2" s="20"/>
      <c r="AB2" s="20"/>
      <c r="AC2" s="20"/>
      <c r="AD2" s="20"/>
      <c r="AE2" s="20"/>
      <c r="AF2" s="20"/>
      <c r="AG2" s="20"/>
      <c r="AH2" s="20"/>
      <c r="AI2" s="20"/>
      <c r="AJ2" s="20"/>
      <c r="AK2" s="20"/>
    </row>
    <row r="3" spans="1:37" x14ac:dyDescent="0.3">
      <c r="A3" s="20"/>
      <c r="B3" s="108" t="str">
        <f>CONCATENATE(Anasayfa!E10," ","DERSİ"," ",Anasayfa!H6," ","3.PERFORMANS NOTU ÖLÇEĞİ")</f>
        <v xml:space="preserve"> DERSİ 2.DÖNEM 3.PERFORMANS NOTU ÖLÇEĞİ</v>
      </c>
      <c r="C3" s="109"/>
      <c r="D3" s="109"/>
      <c r="E3" s="109"/>
      <c r="F3" s="109"/>
      <c r="G3" s="109"/>
      <c r="H3" s="109"/>
      <c r="I3" s="109"/>
      <c r="J3" s="109"/>
      <c r="K3" s="109"/>
      <c r="L3" s="109"/>
      <c r="M3" s="109"/>
      <c r="N3" s="109"/>
      <c r="O3" s="109"/>
      <c r="P3" s="109"/>
      <c r="Q3" s="109"/>
      <c r="R3" s="109"/>
      <c r="S3" s="109"/>
      <c r="T3" s="109"/>
      <c r="U3" s="109"/>
      <c r="V3" s="109"/>
      <c r="W3" s="109"/>
      <c r="X3" s="109"/>
      <c r="Y3" s="110"/>
      <c r="Z3" s="20"/>
      <c r="AA3" s="20"/>
      <c r="AB3" s="20"/>
      <c r="AC3" s="20"/>
      <c r="AD3" s="20"/>
      <c r="AE3" s="20"/>
      <c r="AF3" s="20"/>
      <c r="AG3" s="20"/>
      <c r="AH3" s="20"/>
      <c r="AI3" s="20"/>
      <c r="AJ3" s="20"/>
      <c r="AK3" s="20"/>
    </row>
    <row r="4" spans="1:37" ht="15" customHeight="1" x14ac:dyDescent="0.3">
      <c r="A4" s="20"/>
      <c r="B4" s="111" t="s">
        <v>62</v>
      </c>
      <c r="C4" s="97">
        <f>Anasayfa!E13</f>
        <v>0</v>
      </c>
      <c r="D4" s="98"/>
      <c r="E4" s="114" t="s">
        <v>55</v>
      </c>
      <c r="F4" s="115"/>
      <c r="G4" s="115"/>
      <c r="H4" s="115"/>
      <c r="I4" s="115"/>
      <c r="J4" s="115"/>
      <c r="K4" s="115"/>
      <c r="L4" s="115"/>
      <c r="M4" s="115"/>
      <c r="N4" s="115"/>
      <c r="O4" s="115"/>
      <c r="P4" s="115"/>
      <c r="Q4" s="115"/>
      <c r="R4" s="115"/>
      <c r="S4" s="115"/>
      <c r="T4" s="115"/>
      <c r="U4" s="115"/>
      <c r="V4" s="115"/>
      <c r="W4" s="115"/>
      <c r="X4" s="116"/>
      <c r="Y4" s="117" t="s">
        <v>116</v>
      </c>
      <c r="Z4" s="20"/>
      <c r="AA4" s="20"/>
      <c r="AB4" s="20"/>
      <c r="AC4" s="20"/>
      <c r="AD4" s="20"/>
      <c r="AE4" s="20"/>
      <c r="AF4" s="20"/>
      <c r="AG4" s="20"/>
      <c r="AH4" s="20"/>
      <c r="AI4" s="20"/>
      <c r="AJ4" s="20"/>
      <c r="AK4" s="20"/>
    </row>
    <row r="5" spans="1:37" ht="14.4" customHeight="1" x14ac:dyDescent="0.3">
      <c r="A5" s="20"/>
      <c r="B5" s="112"/>
      <c r="C5" s="99"/>
      <c r="D5" s="100"/>
      <c r="E5" s="120" t="str">
        <f>Ölçüt2!B4</f>
        <v>1. DERSE HAZIRLIK</v>
      </c>
      <c r="F5" s="121"/>
      <c r="G5" s="121"/>
      <c r="H5" s="121"/>
      <c r="I5" s="122"/>
      <c r="J5" s="120" t="str">
        <f>Ölçüt2!B9</f>
        <v>2.ETKİNLİKLERE KATILIM</v>
      </c>
      <c r="K5" s="121"/>
      <c r="L5" s="121"/>
      <c r="M5" s="121"/>
      <c r="N5" s="122"/>
      <c r="O5" s="120" t="str">
        <f>Ölçüt2!B14</f>
        <v>3.ARAŞTIRMA-GÖZLEM</v>
      </c>
      <c r="P5" s="121"/>
      <c r="Q5" s="121"/>
      <c r="R5" s="121"/>
      <c r="S5" s="122"/>
      <c r="T5" s="120" t="str">
        <f>Ölçüt2!B19</f>
        <v>4.SUNUM</v>
      </c>
      <c r="U5" s="122"/>
      <c r="V5" s="120" t="str">
        <f>Ölçüt2!B21</f>
        <v>5.UYGULAMA</v>
      </c>
      <c r="W5" s="121"/>
      <c r="X5" s="122"/>
      <c r="Y5" s="118"/>
      <c r="Z5" s="20"/>
      <c r="AA5" s="20"/>
      <c r="AB5" s="20"/>
      <c r="AC5" s="20"/>
      <c r="AD5" s="20"/>
      <c r="AE5" s="20"/>
      <c r="AF5" s="20"/>
      <c r="AG5" s="20"/>
      <c r="AH5" s="20"/>
      <c r="AI5" s="20"/>
      <c r="AJ5" s="20"/>
      <c r="AK5" s="20"/>
    </row>
    <row r="6" spans="1:37" ht="15.75" customHeight="1" x14ac:dyDescent="0.3">
      <c r="A6" s="20"/>
      <c r="B6" s="113"/>
      <c r="C6" s="101" t="s">
        <v>63</v>
      </c>
      <c r="D6" s="102"/>
      <c r="E6" s="105" t="str">
        <f>Ölçüt2!D4</f>
        <v>Kaynak bilgisi sorgulama.</v>
      </c>
      <c r="F6" s="105" t="str">
        <f>Ölçüt2!D5</f>
        <v>Bilgi kaynaklarını kendisi bulur.</v>
      </c>
      <c r="G6" s="105" t="str">
        <f>Ölçüt2!D6</f>
        <v>Bilgiyi nereden edineceğini bildiğini söyler.</v>
      </c>
      <c r="H6" s="105" t="str">
        <f>Ölçüt2!D7</f>
        <v>Derse değişik yardımcı kaynaklarla gelir.</v>
      </c>
      <c r="I6" s="105" t="str">
        <f>Ölçüt2!D8</f>
        <v>Derse hazırlıklı gelir.</v>
      </c>
      <c r="J6" s="105" t="str">
        <f>Ölçüt2!D9</f>
        <v>Kendiliğinden söz alarak görüşünü söyler.</v>
      </c>
      <c r="K6" s="105" t="str">
        <f>Ölçüt2!D10</f>
        <v>Kendisine görüşü sorulduğunda konuşur.</v>
      </c>
      <c r="L6" s="105" t="str">
        <f>Ölçüt2!D11</f>
        <v>Belirttiği görüş ve verdiği örnekler özgündür.</v>
      </c>
      <c r="M6" s="105" t="str">
        <f>Ölçüt2!D12</f>
        <v>Yeni ve özgün sorular sorar.</v>
      </c>
      <c r="N6" s="105" t="str">
        <f>Ölçüt2!D13</f>
        <v>Dersi dinlediğini gösteren özgün sorular sorar.</v>
      </c>
      <c r="O6" s="105" t="str">
        <f>Ölçüt2!D14</f>
        <v>Bilgi toplamak için çeşitli kaynaklara başvurur.</v>
      </c>
      <c r="P6" s="105" t="str">
        <f>Ölçüt2!D15</f>
        <v>Verilenden farklı kaynakları da araştırır.</v>
      </c>
      <c r="Q6" s="105" t="str">
        <f>Ölçüt2!D16</f>
        <v>İnceleme ve araştırma ödevlerini özenir.</v>
      </c>
      <c r="R6" s="105" t="str">
        <f>Ölçüt2!D17</f>
        <v>Gözlemlerinde mantıklı çıkarımlarda bulunur.</v>
      </c>
      <c r="S6" s="105" t="str">
        <f>Ölçüt2!D18</f>
        <v>Araştırma-İncelemelede genellemeler yapar.</v>
      </c>
      <c r="T6" s="105" t="str">
        <f>Ölçüt2!D19</f>
        <v>Verilenlerden grafik ve çizelgeler oluşturur.</v>
      </c>
      <c r="U6" s="105" t="str">
        <f>Ölçüt2!D20</f>
        <v>Yönteme uygun deney yapar.</v>
      </c>
      <c r="V6" s="105" t="str">
        <f>Ölçüt2!D21</f>
        <v>Derslere zamanında girer.</v>
      </c>
      <c r="W6" s="105" t="str">
        <f>Ölçüt2!D22</f>
        <v>Dersin akışını bozmaz.</v>
      </c>
      <c r="X6" s="105" t="str">
        <f>Ölçüt2!D23</f>
        <v>Ödevlerini zamanında hazırlayarak sunar.</v>
      </c>
      <c r="Y6" s="118"/>
      <c r="Z6" s="20"/>
      <c r="AA6" s="20"/>
      <c r="AB6" s="20"/>
      <c r="AC6" s="20"/>
      <c r="AD6" s="20"/>
      <c r="AE6" s="20"/>
      <c r="AF6" s="20"/>
      <c r="AG6" s="20"/>
      <c r="AH6" s="20"/>
      <c r="AI6" s="20"/>
      <c r="AJ6" s="20"/>
      <c r="AK6" s="20"/>
    </row>
    <row r="7" spans="1:37" ht="14.4" customHeight="1" x14ac:dyDescent="0.3">
      <c r="A7" s="20"/>
      <c r="B7" s="123" t="s">
        <v>56</v>
      </c>
      <c r="E7" s="106"/>
      <c r="F7" s="106"/>
      <c r="G7" s="106"/>
      <c r="H7" s="106"/>
      <c r="I7" s="106"/>
      <c r="J7" s="106"/>
      <c r="K7" s="106"/>
      <c r="L7" s="106"/>
      <c r="M7" s="106"/>
      <c r="N7" s="106"/>
      <c r="O7" s="106"/>
      <c r="P7" s="106"/>
      <c r="Q7" s="106"/>
      <c r="R7" s="106"/>
      <c r="S7" s="106"/>
      <c r="T7" s="106"/>
      <c r="U7" s="106"/>
      <c r="V7" s="106"/>
      <c r="W7" s="106"/>
      <c r="X7" s="106"/>
      <c r="Y7" s="118"/>
      <c r="Z7" s="20"/>
      <c r="AA7" s="20"/>
      <c r="AB7" s="20"/>
      <c r="AC7" s="20"/>
      <c r="AD7" s="20"/>
      <c r="AE7" s="20"/>
      <c r="AF7" s="20"/>
      <c r="AG7" s="20"/>
      <c r="AH7" s="20"/>
      <c r="AI7" s="20"/>
      <c r="AJ7" s="20"/>
      <c r="AK7" s="20"/>
    </row>
    <row r="8" spans="1:37" x14ac:dyDescent="0.3">
      <c r="A8" s="20"/>
      <c r="B8" s="94"/>
      <c r="E8" s="106"/>
      <c r="F8" s="106"/>
      <c r="G8" s="106"/>
      <c r="H8" s="106"/>
      <c r="I8" s="106"/>
      <c r="J8" s="106"/>
      <c r="K8" s="106"/>
      <c r="L8" s="106"/>
      <c r="M8" s="106"/>
      <c r="N8" s="106"/>
      <c r="O8" s="106"/>
      <c r="P8" s="106"/>
      <c r="Q8" s="106"/>
      <c r="R8" s="106"/>
      <c r="S8" s="106"/>
      <c r="T8" s="106"/>
      <c r="U8" s="106"/>
      <c r="V8" s="106"/>
      <c r="W8" s="106"/>
      <c r="X8" s="106"/>
      <c r="Y8" s="118"/>
      <c r="Z8" s="20"/>
      <c r="AA8" s="20"/>
      <c r="AB8" s="20"/>
      <c r="AC8" s="20"/>
      <c r="AD8" s="20"/>
      <c r="AE8" s="20"/>
      <c r="AF8" s="20"/>
      <c r="AG8" s="20"/>
      <c r="AH8" s="20"/>
      <c r="AI8" s="20"/>
      <c r="AJ8" s="20"/>
      <c r="AK8" s="20"/>
    </row>
    <row r="9" spans="1:37" x14ac:dyDescent="0.3">
      <c r="A9" s="20"/>
      <c r="B9" s="94"/>
      <c r="C9" s="26">
        <v>1</v>
      </c>
      <c r="D9" s="27" t="s">
        <v>57</v>
      </c>
      <c r="E9" s="106"/>
      <c r="F9" s="106"/>
      <c r="G9" s="106"/>
      <c r="H9" s="106"/>
      <c r="I9" s="106"/>
      <c r="J9" s="106"/>
      <c r="K9" s="106"/>
      <c r="L9" s="106"/>
      <c r="M9" s="106"/>
      <c r="N9" s="106"/>
      <c r="O9" s="106"/>
      <c r="P9" s="106"/>
      <c r="Q9" s="106"/>
      <c r="R9" s="106"/>
      <c r="S9" s="106"/>
      <c r="T9" s="106"/>
      <c r="U9" s="106"/>
      <c r="V9" s="106"/>
      <c r="W9" s="106"/>
      <c r="X9" s="106"/>
      <c r="Y9" s="118"/>
      <c r="Z9" s="20"/>
      <c r="AA9" s="20"/>
      <c r="AB9" s="20"/>
      <c r="AC9" s="20"/>
      <c r="AD9" s="20"/>
      <c r="AE9" s="20"/>
      <c r="AF9" s="20"/>
      <c r="AG9" s="20"/>
      <c r="AH9" s="20"/>
      <c r="AI9" s="20"/>
      <c r="AJ9" s="20"/>
      <c r="AK9" s="20"/>
    </row>
    <row r="10" spans="1:37" x14ac:dyDescent="0.3">
      <c r="A10" s="20"/>
      <c r="B10" s="94"/>
      <c r="C10" s="26">
        <v>2</v>
      </c>
      <c r="D10" s="27" t="s">
        <v>58</v>
      </c>
      <c r="E10" s="106"/>
      <c r="F10" s="106"/>
      <c r="G10" s="106"/>
      <c r="H10" s="106"/>
      <c r="I10" s="106"/>
      <c r="J10" s="106"/>
      <c r="K10" s="106"/>
      <c r="L10" s="106"/>
      <c r="M10" s="106"/>
      <c r="N10" s="106"/>
      <c r="O10" s="106"/>
      <c r="P10" s="106"/>
      <c r="Q10" s="106"/>
      <c r="R10" s="106"/>
      <c r="S10" s="106"/>
      <c r="T10" s="106"/>
      <c r="U10" s="106"/>
      <c r="V10" s="106"/>
      <c r="W10" s="106"/>
      <c r="X10" s="106"/>
      <c r="Y10" s="118"/>
      <c r="Z10" s="20"/>
      <c r="AA10" s="20"/>
      <c r="AB10" s="20"/>
      <c r="AC10" s="20"/>
      <c r="AD10" s="20"/>
      <c r="AE10" s="20"/>
      <c r="AF10" s="20"/>
      <c r="AG10" s="20"/>
      <c r="AH10" s="20"/>
      <c r="AI10" s="20"/>
      <c r="AJ10" s="20"/>
      <c r="AK10" s="20"/>
    </row>
    <row r="11" spans="1:37" x14ac:dyDescent="0.3">
      <c r="A11" s="20"/>
      <c r="B11" s="94"/>
      <c r="C11" s="26">
        <v>3</v>
      </c>
      <c r="D11" s="27" t="s">
        <v>59</v>
      </c>
      <c r="E11" s="106"/>
      <c r="F11" s="106"/>
      <c r="G11" s="106"/>
      <c r="H11" s="106"/>
      <c r="I11" s="106"/>
      <c r="J11" s="106"/>
      <c r="K11" s="106"/>
      <c r="L11" s="106"/>
      <c r="M11" s="106"/>
      <c r="N11" s="106"/>
      <c r="O11" s="106"/>
      <c r="P11" s="106"/>
      <c r="Q11" s="106"/>
      <c r="R11" s="106"/>
      <c r="S11" s="106"/>
      <c r="T11" s="106"/>
      <c r="U11" s="106"/>
      <c r="V11" s="106"/>
      <c r="W11" s="106"/>
      <c r="X11" s="106"/>
      <c r="Y11" s="118"/>
      <c r="Z11" s="20"/>
      <c r="AA11" s="20"/>
      <c r="AB11" s="20"/>
      <c r="AC11" s="20"/>
      <c r="AD11" s="20"/>
      <c r="AE11" s="20"/>
      <c r="AF11" s="20"/>
      <c r="AG11" s="20"/>
      <c r="AH11" s="20"/>
      <c r="AI11" s="20"/>
      <c r="AJ11" s="20"/>
      <c r="AK11" s="20"/>
    </row>
    <row r="12" spans="1:37" x14ac:dyDescent="0.3">
      <c r="A12" s="20"/>
      <c r="B12" s="94"/>
      <c r="C12" s="26">
        <v>4</v>
      </c>
      <c r="D12" s="27" t="s">
        <v>60</v>
      </c>
      <c r="E12" s="106"/>
      <c r="F12" s="106"/>
      <c r="G12" s="106"/>
      <c r="H12" s="106"/>
      <c r="I12" s="106"/>
      <c r="J12" s="106"/>
      <c r="K12" s="106"/>
      <c r="L12" s="106"/>
      <c r="M12" s="106"/>
      <c r="N12" s="106"/>
      <c r="O12" s="106"/>
      <c r="P12" s="106"/>
      <c r="Q12" s="106"/>
      <c r="R12" s="106"/>
      <c r="S12" s="106"/>
      <c r="T12" s="106"/>
      <c r="U12" s="106"/>
      <c r="V12" s="106"/>
      <c r="W12" s="106"/>
      <c r="X12" s="106"/>
      <c r="Y12" s="118"/>
      <c r="Z12" s="20"/>
      <c r="AA12" s="20"/>
      <c r="AB12" s="20"/>
      <c r="AC12" s="20"/>
      <c r="AD12" s="20"/>
      <c r="AE12" s="20"/>
      <c r="AF12" s="20"/>
      <c r="AG12" s="20"/>
      <c r="AH12" s="20"/>
      <c r="AI12" s="20"/>
      <c r="AJ12" s="20"/>
      <c r="AK12" s="20"/>
    </row>
    <row r="13" spans="1:37" x14ac:dyDescent="0.3">
      <c r="A13" s="20"/>
      <c r="B13" s="94"/>
      <c r="C13" s="26">
        <v>5</v>
      </c>
      <c r="D13" s="27" t="s">
        <v>61</v>
      </c>
      <c r="E13" s="106"/>
      <c r="F13" s="106"/>
      <c r="G13" s="106"/>
      <c r="H13" s="106"/>
      <c r="I13" s="106"/>
      <c r="J13" s="106"/>
      <c r="K13" s="106"/>
      <c r="L13" s="106"/>
      <c r="M13" s="106"/>
      <c r="N13" s="106"/>
      <c r="O13" s="106"/>
      <c r="P13" s="106"/>
      <c r="Q13" s="106"/>
      <c r="R13" s="106"/>
      <c r="S13" s="106"/>
      <c r="T13" s="106"/>
      <c r="U13" s="106"/>
      <c r="V13" s="106"/>
      <c r="W13" s="106"/>
      <c r="X13" s="106"/>
      <c r="Y13" s="118"/>
      <c r="Z13" s="20"/>
      <c r="AA13" s="20"/>
      <c r="AB13" s="20"/>
      <c r="AC13" s="20"/>
      <c r="AD13" s="20"/>
      <c r="AE13" s="20"/>
      <c r="AF13" s="20"/>
      <c r="AG13" s="20"/>
      <c r="AH13" s="20"/>
      <c r="AI13" s="20"/>
      <c r="AJ13" s="20"/>
      <c r="AK13" s="20"/>
    </row>
    <row r="14" spans="1:37" x14ac:dyDescent="0.3">
      <c r="A14" s="20"/>
      <c r="B14" s="94"/>
      <c r="D14" s="21"/>
      <c r="E14" s="106"/>
      <c r="F14" s="106"/>
      <c r="G14" s="106"/>
      <c r="H14" s="106"/>
      <c r="I14" s="106"/>
      <c r="J14" s="106"/>
      <c r="K14" s="106"/>
      <c r="L14" s="106"/>
      <c r="M14" s="106"/>
      <c r="N14" s="106"/>
      <c r="O14" s="106"/>
      <c r="P14" s="106"/>
      <c r="Q14" s="106"/>
      <c r="R14" s="106"/>
      <c r="S14" s="106"/>
      <c r="T14" s="106"/>
      <c r="U14" s="106"/>
      <c r="V14" s="106"/>
      <c r="W14" s="106"/>
      <c r="X14" s="106"/>
      <c r="Y14" s="118"/>
      <c r="Z14" s="20"/>
      <c r="AA14" s="20"/>
      <c r="AB14" s="20"/>
      <c r="AC14" s="20"/>
      <c r="AD14" s="20"/>
      <c r="AE14" s="20"/>
      <c r="AF14" s="20"/>
      <c r="AG14" s="20"/>
      <c r="AH14" s="20"/>
      <c r="AI14" s="20"/>
      <c r="AJ14" s="20"/>
      <c r="AK14" s="20"/>
    </row>
    <row r="15" spans="1:37" x14ac:dyDescent="0.3">
      <c r="A15" s="20"/>
      <c r="B15" s="95"/>
      <c r="C15" s="22"/>
      <c r="D15" s="23"/>
      <c r="E15" s="106"/>
      <c r="F15" s="106"/>
      <c r="G15" s="106"/>
      <c r="H15" s="106"/>
      <c r="I15" s="106"/>
      <c r="J15" s="106"/>
      <c r="K15" s="106"/>
      <c r="L15" s="106"/>
      <c r="M15" s="106"/>
      <c r="N15" s="106"/>
      <c r="O15" s="106"/>
      <c r="P15" s="106"/>
      <c r="Q15" s="106"/>
      <c r="R15" s="106"/>
      <c r="S15" s="106"/>
      <c r="T15" s="106"/>
      <c r="U15" s="106"/>
      <c r="V15" s="106"/>
      <c r="W15" s="106"/>
      <c r="X15" s="106"/>
      <c r="Y15" s="118"/>
      <c r="Z15" s="20"/>
      <c r="AA15" s="20"/>
      <c r="AB15" s="20"/>
      <c r="AC15" s="20"/>
      <c r="AD15" s="20"/>
      <c r="AE15" s="20"/>
      <c r="AF15" s="20"/>
      <c r="AG15" s="20"/>
      <c r="AH15" s="20"/>
      <c r="AI15" s="20"/>
      <c r="AJ15" s="20"/>
      <c r="AK15" s="20"/>
    </row>
    <row r="16" spans="1:37" x14ac:dyDescent="0.3">
      <c r="A16" s="20"/>
      <c r="B16" s="28" t="s">
        <v>51</v>
      </c>
      <c r="C16" s="28" t="s">
        <v>52</v>
      </c>
      <c r="D16" s="28" t="s">
        <v>53</v>
      </c>
      <c r="E16" s="107"/>
      <c r="F16" s="107"/>
      <c r="G16" s="107"/>
      <c r="H16" s="107"/>
      <c r="I16" s="107"/>
      <c r="J16" s="107"/>
      <c r="K16" s="107"/>
      <c r="L16" s="107"/>
      <c r="M16" s="107"/>
      <c r="N16" s="107"/>
      <c r="O16" s="107"/>
      <c r="P16" s="107"/>
      <c r="Q16" s="107"/>
      <c r="R16" s="107"/>
      <c r="S16" s="107"/>
      <c r="T16" s="107"/>
      <c r="U16" s="107"/>
      <c r="V16" s="107"/>
      <c r="W16" s="107"/>
      <c r="X16" s="107"/>
      <c r="Y16" s="119"/>
      <c r="Z16" s="20"/>
      <c r="AA16" s="20"/>
      <c r="AB16" s="20"/>
      <c r="AC16" s="20"/>
      <c r="AD16" s="20"/>
      <c r="AE16" s="20"/>
      <c r="AF16" s="20"/>
      <c r="AG16" s="20"/>
      <c r="AH16" s="20"/>
      <c r="AI16" s="20"/>
      <c r="AJ16" s="20"/>
      <c r="AK16" s="20"/>
    </row>
    <row r="17" spans="1:37" s="38" customFormat="1" ht="12" customHeight="1" x14ac:dyDescent="0.3">
      <c r="A17" s="34"/>
      <c r="B17" s="35">
        <v>1</v>
      </c>
      <c r="C17" s="43">
        <f>YDKEokul!B5</f>
        <v>0</v>
      </c>
      <c r="D17" s="43">
        <f>YDKEokul!C5</f>
        <v>0</v>
      </c>
      <c r="E17" s="37" t="str">
        <f>DilDersİçiVeri3!H5</f>
        <v xml:space="preserve"> </v>
      </c>
      <c r="F17" s="37" t="str">
        <f>DilDersİçiVeri3!I5</f>
        <v xml:space="preserve"> </v>
      </c>
      <c r="G17" s="37" t="str">
        <f>DilDersİçiVeri3!J5</f>
        <v xml:space="preserve"> </v>
      </c>
      <c r="H17" s="37" t="str">
        <f>DilDersİçiVeri3!K5</f>
        <v xml:space="preserve"> </v>
      </c>
      <c r="I17" s="37" t="str">
        <f>DilDersİçiVeri3!L5</f>
        <v xml:space="preserve"> </v>
      </c>
      <c r="J17" s="37" t="str">
        <f>DilDersİçiVeri3!N5</f>
        <v xml:space="preserve"> </v>
      </c>
      <c r="K17" s="37" t="str">
        <f>DilDersİçiVeri3!O5</f>
        <v xml:space="preserve"> </v>
      </c>
      <c r="L17" s="37" t="str">
        <f>DilDersİçiVeri3!P5</f>
        <v xml:space="preserve"> </v>
      </c>
      <c r="M17" s="37" t="str">
        <f>DilDersİçiVeri3!Q5</f>
        <v xml:space="preserve"> </v>
      </c>
      <c r="N17" s="37" t="str">
        <f>DilDersİçiVeri3!R5</f>
        <v xml:space="preserve"> </v>
      </c>
      <c r="O17" s="37" t="str">
        <f>DilDersİçiVeri3!S5</f>
        <v xml:space="preserve"> </v>
      </c>
      <c r="P17" s="37" t="str">
        <f>DilDersİçiVeri3!T5</f>
        <v xml:space="preserve"> </v>
      </c>
      <c r="Q17" s="37" t="str">
        <f>DilDersİçiVeri3!U5</f>
        <v xml:space="preserve"> </v>
      </c>
      <c r="R17" s="37" t="str">
        <f>DilDersİçiVeri3!V5</f>
        <v xml:space="preserve"> </v>
      </c>
      <c r="S17" s="37" t="str">
        <f>DilDersİçiVeri3!W5</f>
        <v xml:space="preserve"> </v>
      </c>
      <c r="T17" s="37" t="str">
        <f>DilDersİçiVeri3!Y5</f>
        <v xml:space="preserve"> </v>
      </c>
      <c r="U17" s="37" t="str">
        <f>DilDersİçiVeri3!Z5</f>
        <v xml:space="preserve"> </v>
      </c>
      <c r="V17" s="37" t="str">
        <f>DilDersİçiVeri3!AA5</f>
        <v xml:space="preserve"> </v>
      </c>
      <c r="W17" s="37" t="str">
        <f>DilDersİçiVeri3!AB5</f>
        <v xml:space="preserve"> </v>
      </c>
      <c r="X17" s="37" t="str">
        <f>DilDersİçiVeri3!AC5</f>
        <v xml:space="preserve"> </v>
      </c>
      <c r="Y17" s="36">
        <f>YDKEokul!AD5</f>
        <v>0</v>
      </c>
      <c r="Z17" s="34"/>
      <c r="AA17" s="34"/>
      <c r="AB17" s="34"/>
      <c r="AC17" s="34"/>
      <c r="AD17" s="34"/>
      <c r="AE17" s="34"/>
      <c r="AF17" s="34"/>
      <c r="AG17" s="34"/>
      <c r="AH17" s="34"/>
      <c r="AI17" s="34"/>
      <c r="AJ17" s="34"/>
      <c r="AK17" s="34"/>
    </row>
    <row r="18" spans="1:37" s="38" customFormat="1" ht="12" customHeight="1" x14ac:dyDescent="0.3">
      <c r="A18" s="34"/>
      <c r="B18" s="39">
        <v>2</v>
      </c>
      <c r="C18" s="44">
        <f>YDKEokul!B7</f>
        <v>0</v>
      </c>
      <c r="D18" s="44">
        <f>YDKEokul!C7</f>
        <v>0</v>
      </c>
      <c r="E18" s="41" t="str">
        <f>DilDersİçiVeri3!H6</f>
        <v xml:space="preserve"> </v>
      </c>
      <c r="F18" s="41" t="str">
        <f>DilDersİçiVeri3!I6</f>
        <v xml:space="preserve"> </v>
      </c>
      <c r="G18" s="41" t="str">
        <f>DilDersİçiVeri3!J6</f>
        <v xml:space="preserve"> </v>
      </c>
      <c r="H18" s="41" t="str">
        <f>DilDersİçiVeri3!K6</f>
        <v xml:space="preserve"> </v>
      </c>
      <c r="I18" s="41" t="str">
        <f>DilDersİçiVeri3!L6</f>
        <v xml:space="preserve"> </v>
      </c>
      <c r="J18" s="41" t="str">
        <f>DilDersİçiVeri3!N6</f>
        <v xml:space="preserve"> </v>
      </c>
      <c r="K18" s="41" t="str">
        <f>DilDersİçiVeri3!O6</f>
        <v xml:space="preserve"> </v>
      </c>
      <c r="L18" s="41" t="str">
        <f>DilDersİçiVeri3!P6</f>
        <v xml:space="preserve"> </v>
      </c>
      <c r="M18" s="41" t="str">
        <f>DilDersİçiVeri3!Q6</f>
        <v xml:space="preserve"> </v>
      </c>
      <c r="N18" s="41" t="str">
        <f>DilDersİçiVeri3!R6</f>
        <v xml:space="preserve"> </v>
      </c>
      <c r="O18" s="41" t="str">
        <f>DilDersİçiVeri3!S6</f>
        <v xml:space="preserve"> </v>
      </c>
      <c r="P18" s="41" t="str">
        <f>DilDersİçiVeri3!T6</f>
        <v xml:space="preserve"> </v>
      </c>
      <c r="Q18" s="41" t="str">
        <f>DilDersİçiVeri3!U6</f>
        <v xml:space="preserve"> </v>
      </c>
      <c r="R18" s="41" t="str">
        <f>DilDersİçiVeri3!V6</f>
        <v xml:space="preserve"> </v>
      </c>
      <c r="S18" s="41" t="str">
        <f>DilDersİçiVeri3!W6</f>
        <v xml:space="preserve"> </v>
      </c>
      <c r="T18" s="41" t="str">
        <f>DilDersİçiVeri3!Y6</f>
        <v xml:space="preserve"> </v>
      </c>
      <c r="U18" s="41" t="str">
        <f>DilDersİçiVeri3!Z6</f>
        <v xml:space="preserve"> </v>
      </c>
      <c r="V18" s="41" t="str">
        <f>DilDersİçiVeri3!AA6</f>
        <v xml:space="preserve"> </v>
      </c>
      <c r="W18" s="41" t="str">
        <f>DilDersİçiVeri3!AB6</f>
        <v xml:space="preserve"> </v>
      </c>
      <c r="X18" s="41" t="str">
        <f>DilDersİçiVeri3!AC6</f>
        <v xml:space="preserve"> </v>
      </c>
      <c r="Y18" s="40">
        <f>YDKEokul!AD7</f>
        <v>0</v>
      </c>
      <c r="Z18" s="34"/>
      <c r="AA18" s="34"/>
      <c r="AB18" s="34"/>
      <c r="AC18" s="34"/>
      <c r="AD18" s="34"/>
      <c r="AE18" s="34"/>
      <c r="AF18" s="34"/>
      <c r="AG18" s="34"/>
      <c r="AH18" s="34"/>
      <c r="AI18" s="34"/>
      <c r="AJ18" s="34"/>
      <c r="AK18" s="34"/>
    </row>
    <row r="19" spans="1:37" s="38" customFormat="1" ht="12" customHeight="1" x14ac:dyDescent="0.3">
      <c r="A19" s="34"/>
      <c r="B19" s="35">
        <v>3</v>
      </c>
      <c r="C19" s="43">
        <f>YDKEokul!B9</f>
        <v>0</v>
      </c>
      <c r="D19" s="43">
        <f>YDKEokul!C9</f>
        <v>0</v>
      </c>
      <c r="E19" s="37" t="str">
        <f>DilDersİçiVeri3!H7</f>
        <v xml:space="preserve"> </v>
      </c>
      <c r="F19" s="37" t="str">
        <f>DilDersİçiVeri3!I7</f>
        <v xml:space="preserve"> </v>
      </c>
      <c r="G19" s="37" t="str">
        <f>DilDersİçiVeri3!J7</f>
        <v xml:space="preserve"> </v>
      </c>
      <c r="H19" s="37" t="str">
        <f>DilDersİçiVeri3!K7</f>
        <v xml:space="preserve"> </v>
      </c>
      <c r="I19" s="37" t="str">
        <f>DilDersİçiVeri3!L7</f>
        <v xml:space="preserve"> </v>
      </c>
      <c r="J19" s="37" t="str">
        <f>DilDersİçiVeri3!N7</f>
        <v xml:space="preserve"> </v>
      </c>
      <c r="K19" s="37" t="str">
        <f>DilDersİçiVeri3!O7</f>
        <v xml:space="preserve"> </v>
      </c>
      <c r="L19" s="37" t="str">
        <f>DilDersİçiVeri3!P7</f>
        <v xml:space="preserve"> </v>
      </c>
      <c r="M19" s="37" t="str">
        <f>DilDersİçiVeri3!Q7</f>
        <v xml:space="preserve"> </v>
      </c>
      <c r="N19" s="37" t="str">
        <f>DilDersİçiVeri3!R7</f>
        <v xml:space="preserve"> </v>
      </c>
      <c r="O19" s="37" t="str">
        <f>DilDersİçiVeri3!S7</f>
        <v xml:space="preserve"> </v>
      </c>
      <c r="P19" s="37" t="str">
        <f>DilDersİçiVeri3!T7</f>
        <v xml:space="preserve"> </v>
      </c>
      <c r="Q19" s="37" t="str">
        <f>DilDersİçiVeri3!U7</f>
        <v xml:space="preserve"> </v>
      </c>
      <c r="R19" s="37" t="str">
        <f>DilDersİçiVeri3!V7</f>
        <v xml:space="preserve"> </v>
      </c>
      <c r="S19" s="37" t="str">
        <f>DilDersİçiVeri3!W7</f>
        <v xml:space="preserve"> </v>
      </c>
      <c r="T19" s="37" t="str">
        <f>DilDersİçiVeri3!Y7</f>
        <v xml:space="preserve"> </v>
      </c>
      <c r="U19" s="37" t="str">
        <f>DilDersİçiVeri3!Z7</f>
        <v xml:space="preserve"> </v>
      </c>
      <c r="V19" s="37" t="str">
        <f>DilDersİçiVeri3!AA7</f>
        <v xml:space="preserve"> </v>
      </c>
      <c r="W19" s="37" t="str">
        <f>DilDersİçiVeri3!AB7</f>
        <v xml:space="preserve"> </v>
      </c>
      <c r="X19" s="37" t="str">
        <f>DilDersİçiVeri3!AC7</f>
        <v xml:space="preserve"> </v>
      </c>
      <c r="Y19" s="36">
        <f>YDKEokul!AD9</f>
        <v>0</v>
      </c>
      <c r="Z19" s="34"/>
      <c r="AA19" s="34"/>
      <c r="AB19" s="34"/>
      <c r="AC19" s="34"/>
      <c r="AD19" s="34"/>
      <c r="AE19" s="34"/>
      <c r="AF19" s="34"/>
      <c r="AG19" s="34"/>
      <c r="AH19" s="34"/>
      <c r="AI19" s="34"/>
      <c r="AJ19" s="34"/>
      <c r="AK19" s="34"/>
    </row>
    <row r="20" spans="1:37" s="38" customFormat="1" ht="12" customHeight="1" x14ac:dyDescent="0.3">
      <c r="A20" s="34"/>
      <c r="B20" s="39">
        <v>4</v>
      </c>
      <c r="C20" s="44">
        <f>YDKEokul!B11</f>
        <v>0</v>
      </c>
      <c r="D20" s="44">
        <f>YDKEokul!C11</f>
        <v>0</v>
      </c>
      <c r="E20" s="41" t="str">
        <f>DilDersİçiVeri3!H8</f>
        <v xml:space="preserve"> </v>
      </c>
      <c r="F20" s="41" t="str">
        <f>DilDersİçiVeri3!I8</f>
        <v xml:space="preserve"> </v>
      </c>
      <c r="G20" s="41" t="str">
        <f>DilDersİçiVeri3!J8</f>
        <v xml:space="preserve"> </v>
      </c>
      <c r="H20" s="41" t="str">
        <f>DilDersİçiVeri3!K8</f>
        <v xml:space="preserve"> </v>
      </c>
      <c r="I20" s="41" t="str">
        <f>DilDersİçiVeri3!L8</f>
        <v xml:space="preserve"> </v>
      </c>
      <c r="J20" s="41" t="str">
        <f>DilDersİçiVeri3!N8</f>
        <v xml:space="preserve"> </v>
      </c>
      <c r="K20" s="41" t="str">
        <f>DilDersİçiVeri3!O8</f>
        <v xml:space="preserve"> </v>
      </c>
      <c r="L20" s="41" t="str">
        <f>DilDersİçiVeri3!P8</f>
        <v xml:space="preserve"> </v>
      </c>
      <c r="M20" s="41" t="str">
        <f>DilDersİçiVeri3!Q8</f>
        <v xml:space="preserve"> </v>
      </c>
      <c r="N20" s="41" t="str">
        <f>DilDersİçiVeri3!R8</f>
        <v xml:space="preserve"> </v>
      </c>
      <c r="O20" s="41" t="str">
        <f>DilDersİçiVeri3!S8</f>
        <v xml:space="preserve"> </v>
      </c>
      <c r="P20" s="41" t="str">
        <f>DilDersİçiVeri3!T8</f>
        <v xml:space="preserve"> </v>
      </c>
      <c r="Q20" s="41" t="str">
        <f>DilDersİçiVeri3!U8</f>
        <v xml:space="preserve"> </v>
      </c>
      <c r="R20" s="41" t="str">
        <f>DilDersİçiVeri3!V8</f>
        <v xml:space="preserve"> </v>
      </c>
      <c r="S20" s="41" t="str">
        <f>DilDersİçiVeri3!W8</f>
        <v xml:space="preserve"> </v>
      </c>
      <c r="T20" s="41" t="str">
        <f>DilDersİçiVeri3!Y8</f>
        <v xml:space="preserve"> </v>
      </c>
      <c r="U20" s="41" t="str">
        <f>DilDersİçiVeri3!Z8</f>
        <v xml:space="preserve"> </v>
      </c>
      <c r="V20" s="41" t="str">
        <f>DilDersİçiVeri3!AA8</f>
        <v xml:space="preserve"> </v>
      </c>
      <c r="W20" s="41" t="str">
        <f>DilDersİçiVeri3!AB8</f>
        <v xml:space="preserve"> </v>
      </c>
      <c r="X20" s="41" t="str">
        <f>DilDersİçiVeri3!AC8</f>
        <v xml:space="preserve"> </v>
      </c>
      <c r="Y20" s="40">
        <f>YDKEokul!AD11</f>
        <v>0</v>
      </c>
      <c r="Z20" s="34"/>
      <c r="AA20" s="34"/>
      <c r="AB20" s="34"/>
      <c r="AC20" s="34"/>
      <c r="AD20" s="34"/>
      <c r="AE20" s="34"/>
      <c r="AF20" s="34"/>
      <c r="AG20" s="34"/>
      <c r="AH20" s="34"/>
      <c r="AI20" s="34"/>
      <c r="AJ20" s="34"/>
      <c r="AK20" s="34"/>
    </row>
    <row r="21" spans="1:37" s="38" customFormat="1" ht="12" customHeight="1" x14ac:dyDescent="0.3">
      <c r="A21" s="34"/>
      <c r="B21" s="35">
        <v>5</v>
      </c>
      <c r="C21" s="43">
        <f>YDKEokul!B13</f>
        <v>0</v>
      </c>
      <c r="D21" s="43">
        <f>YDKEokul!C13</f>
        <v>0</v>
      </c>
      <c r="E21" s="37" t="str">
        <f>DilDersİçiVeri3!H9</f>
        <v xml:space="preserve"> </v>
      </c>
      <c r="F21" s="37" t="str">
        <f>DilDersİçiVeri3!I9</f>
        <v xml:space="preserve"> </v>
      </c>
      <c r="G21" s="37" t="str">
        <f>DilDersİçiVeri3!J9</f>
        <v xml:space="preserve"> </v>
      </c>
      <c r="H21" s="37" t="str">
        <f>DilDersİçiVeri3!K9</f>
        <v xml:space="preserve"> </v>
      </c>
      <c r="I21" s="37" t="str">
        <f>DilDersİçiVeri3!L9</f>
        <v xml:space="preserve"> </v>
      </c>
      <c r="J21" s="37" t="str">
        <f>DilDersİçiVeri3!N9</f>
        <v xml:space="preserve"> </v>
      </c>
      <c r="K21" s="37" t="str">
        <f>DilDersİçiVeri3!O9</f>
        <v xml:space="preserve"> </v>
      </c>
      <c r="L21" s="37" t="str">
        <f>DilDersİçiVeri3!P9</f>
        <v xml:space="preserve"> </v>
      </c>
      <c r="M21" s="37" t="str">
        <f>DilDersİçiVeri3!Q9</f>
        <v xml:space="preserve"> </v>
      </c>
      <c r="N21" s="37" t="str">
        <f>DilDersİçiVeri3!R9</f>
        <v xml:space="preserve"> </v>
      </c>
      <c r="O21" s="37" t="str">
        <f>DilDersİçiVeri3!S9</f>
        <v xml:space="preserve"> </v>
      </c>
      <c r="P21" s="37" t="str">
        <f>DilDersİçiVeri3!T9</f>
        <v xml:space="preserve"> </v>
      </c>
      <c r="Q21" s="37" t="str">
        <f>DilDersİçiVeri3!U9</f>
        <v xml:space="preserve"> </v>
      </c>
      <c r="R21" s="37" t="str">
        <f>DilDersİçiVeri3!V9</f>
        <v xml:space="preserve"> </v>
      </c>
      <c r="S21" s="37" t="str">
        <f>DilDersİçiVeri3!W9</f>
        <v xml:space="preserve"> </v>
      </c>
      <c r="T21" s="37" t="str">
        <f>DilDersİçiVeri3!Y9</f>
        <v xml:space="preserve"> </v>
      </c>
      <c r="U21" s="37" t="str">
        <f>DilDersİçiVeri3!Z9</f>
        <v xml:space="preserve"> </v>
      </c>
      <c r="V21" s="37" t="str">
        <f>DilDersİçiVeri3!AA9</f>
        <v xml:space="preserve"> </v>
      </c>
      <c r="W21" s="37" t="str">
        <f>DilDersİçiVeri3!AB9</f>
        <v xml:space="preserve"> </v>
      </c>
      <c r="X21" s="37" t="str">
        <f>DilDersİçiVeri3!AC9</f>
        <v xml:space="preserve"> </v>
      </c>
      <c r="Y21" s="36">
        <f>YDKEokul!AD13</f>
        <v>0</v>
      </c>
      <c r="Z21" s="34"/>
      <c r="AA21" s="34"/>
      <c r="AB21" s="34"/>
      <c r="AC21" s="34"/>
      <c r="AD21" s="34"/>
      <c r="AE21" s="34"/>
      <c r="AF21" s="34"/>
      <c r="AG21" s="34"/>
      <c r="AH21" s="34"/>
      <c r="AI21" s="34"/>
      <c r="AJ21" s="34"/>
      <c r="AK21" s="34"/>
    </row>
    <row r="22" spans="1:37" s="38" customFormat="1" ht="12" customHeight="1" x14ac:dyDescent="0.3">
      <c r="A22" s="34"/>
      <c r="B22" s="39">
        <v>6</v>
      </c>
      <c r="C22" s="44">
        <f>YDKEokul!B15</f>
        <v>0</v>
      </c>
      <c r="D22" s="44">
        <f>YDKEokul!C15</f>
        <v>0</v>
      </c>
      <c r="E22" s="41" t="str">
        <f>DilDersİçiVeri3!H10</f>
        <v xml:space="preserve"> </v>
      </c>
      <c r="F22" s="41" t="str">
        <f>DilDersİçiVeri3!I10</f>
        <v xml:space="preserve"> </v>
      </c>
      <c r="G22" s="41" t="str">
        <f>DilDersİçiVeri3!J10</f>
        <v xml:space="preserve"> </v>
      </c>
      <c r="H22" s="41" t="str">
        <f>DilDersİçiVeri3!K10</f>
        <v xml:space="preserve"> </v>
      </c>
      <c r="I22" s="41" t="str">
        <f>DilDersİçiVeri3!L10</f>
        <v xml:space="preserve"> </v>
      </c>
      <c r="J22" s="41" t="str">
        <f>DilDersİçiVeri3!N10</f>
        <v xml:space="preserve"> </v>
      </c>
      <c r="K22" s="41" t="str">
        <f>DilDersİçiVeri3!O10</f>
        <v xml:space="preserve"> </v>
      </c>
      <c r="L22" s="41" t="str">
        <f>DilDersİçiVeri3!P10</f>
        <v xml:space="preserve"> </v>
      </c>
      <c r="M22" s="41" t="str">
        <f>DilDersİçiVeri3!Q10</f>
        <v xml:space="preserve"> </v>
      </c>
      <c r="N22" s="41" t="str">
        <f>DilDersİçiVeri3!R10</f>
        <v xml:space="preserve"> </v>
      </c>
      <c r="O22" s="41" t="str">
        <f>DilDersİçiVeri3!S10</f>
        <v xml:space="preserve"> </v>
      </c>
      <c r="P22" s="41" t="str">
        <f>DilDersİçiVeri3!T10</f>
        <v xml:space="preserve"> </v>
      </c>
      <c r="Q22" s="41" t="str">
        <f>DilDersİçiVeri3!U10</f>
        <v xml:space="preserve"> </v>
      </c>
      <c r="R22" s="41" t="str">
        <f>DilDersİçiVeri3!V10</f>
        <v xml:space="preserve"> </v>
      </c>
      <c r="S22" s="41" t="str">
        <f>DilDersİçiVeri3!W10</f>
        <v xml:space="preserve"> </v>
      </c>
      <c r="T22" s="41" t="str">
        <f>DilDersİçiVeri3!Y10</f>
        <v xml:space="preserve"> </v>
      </c>
      <c r="U22" s="41" t="str">
        <f>DilDersİçiVeri3!Z10</f>
        <v xml:space="preserve"> </v>
      </c>
      <c r="V22" s="41" t="str">
        <f>DilDersİçiVeri3!AA10</f>
        <v xml:space="preserve"> </v>
      </c>
      <c r="W22" s="41" t="str">
        <f>DilDersİçiVeri3!AB10</f>
        <v xml:space="preserve"> </v>
      </c>
      <c r="X22" s="41" t="str">
        <f>DilDersİçiVeri3!AC10</f>
        <v xml:space="preserve"> </v>
      </c>
      <c r="Y22" s="40">
        <f>YDKEokul!AD15</f>
        <v>0</v>
      </c>
      <c r="Z22" s="34"/>
      <c r="AA22" s="34"/>
      <c r="AB22" s="34"/>
      <c r="AC22" s="34"/>
      <c r="AD22" s="34"/>
      <c r="AE22" s="34"/>
      <c r="AF22" s="34"/>
      <c r="AG22" s="34"/>
      <c r="AH22" s="34"/>
      <c r="AI22" s="34"/>
      <c r="AJ22" s="34"/>
      <c r="AK22" s="34"/>
    </row>
    <row r="23" spans="1:37" s="38" customFormat="1" ht="12" customHeight="1" x14ac:dyDescent="0.3">
      <c r="A23" s="34"/>
      <c r="B23" s="35">
        <v>7</v>
      </c>
      <c r="C23" s="43">
        <f>YDKEokul!B17</f>
        <v>0</v>
      </c>
      <c r="D23" s="43">
        <f>YDKEokul!C17</f>
        <v>0</v>
      </c>
      <c r="E23" s="37" t="str">
        <f>DilDersİçiVeri3!H11</f>
        <v xml:space="preserve"> </v>
      </c>
      <c r="F23" s="37" t="str">
        <f>DilDersİçiVeri3!I11</f>
        <v xml:space="preserve"> </v>
      </c>
      <c r="G23" s="37" t="str">
        <f>DilDersİçiVeri3!J11</f>
        <v xml:space="preserve"> </v>
      </c>
      <c r="H23" s="37" t="str">
        <f>DilDersİçiVeri3!K11</f>
        <v xml:space="preserve"> </v>
      </c>
      <c r="I23" s="37" t="str">
        <f>DilDersİçiVeri3!L11</f>
        <v xml:space="preserve"> </v>
      </c>
      <c r="J23" s="37" t="str">
        <f>DilDersİçiVeri3!N11</f>
        <v xml:space="preserve"> </v>
      </c>
      <c r="K23" s="37" t="str">
        <f>DilDersİçiVeri3!O11</f>
        <v xml:space="preserve"> </v>
      </c>
      <c r="L23" s="37" t="str">
        <f>DilDersİçiVeri3!P11</f>
        <v xml:space="preserve"> </v>
      </c>
      <c r="M23" s="37" t="str">
        <f>DilDersİçiVeri3!Q11</f>
        <v xml:space="preserve"> </v>
      </c>
      <c r="N23" s="37" t="str">
        <f>DilDersİçiVeri3!R11</f>
        <v xml:space="preserve"> </v>
      </c>
      <c r="O23" s="37" t="str">
        <f>DilDersİçiVeri3!S11</f>
        <v xml:space="preserve"> </v>
      </c>
      <c r="P23" s="37" t="str">
        <f>DilDersİçiVeri3!T11</f>
        <v xml:space="preserve"> </v>
      </c>
      <c r="Q23" s="37" t="str">
        <f>DilDersİçiVeri3!U11</f>
        <v xml:space="preserve"> </v>
      </c>
      <c r="R23" s="37" t="str">
        <f>DilDersİçiVeri3!V11</f>
        <v xml:space="preserve"> </v>
      </c>
      <c r="S23" s="37" t="str">
        <f>DilDersİçiVeri3!W11</f>
        <v xml:space="preserve"> </v>
      </c>
      <c r="T23" s="37" t="str">
        <f>DilDersİçiVeri3!Y11</f>
        <v xml:space="preserve"> </v>
      </c>
      <c r="U23" s="37" t="str">
        <f>DilDersİçiVeri3!Z11</f>
        <v xml:space="preserve"> </v>
      </c>
      <c r="V23" s="37" t="str">
        <f>DilDersİçiVeri3!AA11</f>
        <v xml:space="preserve"> </v>
      </c>
      <c r="W23" s="37" t="str">
        <f>DilDersİçiVeri3!AB11</f>
        <v xml:space="preserve"> </v>
      </c>
      <c r="X23" s="37" t="str">
        <f>DilDersİçiVeri3!AC11</f>
        <v xml:space="preserve"> </v>
      </c>
      <c r="Y23" s="36">
        <f>YDKEokul!AD17</f>
        <v>0</v>
      </c>
      <c r="Z23" s="34"/>
      <c r="AA23" s="34"/>
      <c r="AB23" s="34"/>
      <c r="AC23" s="34"/>
      <c r="AD23" s="34"/>
      <c r="AE23" s="34"/>
      <c r="AF23" s="34"/>
      <c r="AG23" s="34"/>
      <c r="AH23" s="34"/>
      <c r="AI23" s="34"/>
      <c r="AJ23" s="34"/>
      <c r="AK23" s="34"/>
    </row>
    <row r="24" spans="1:37" s="38" customFormat="1" ht="12" customHeight="1" x14ac:dyDescent="0.3">
      <c r="A24" s="34"/>
      <c r="B24" s="39">
        <v>8</v>
      </c>
      <c r="C24" s="44">
        <f>YDKEokul!B19</f>
        <v>0</v>
      </c>
      <c r="D24" s="44">
        <f>YDKEokul!C19</f>
        <v>0</v>
      </c>
      <c r="E24" s="41" t="str">
        <f>DilDersİçiVeri3!H12</f>
        <v xml:space="preserve"> </v>
      </c>
      <c r="F24" s="41" t="str">
        <f>DilDersİçiVeri3!I12</f>
        <v xml:space="preserve"> </v>
      </c>
      <c r="G24" s="41" t="str">
        <f>DilDersİçiVeri3!J12</f>
        <v xml:space="preserve"> </v>
      </c>
      <c r="H24" s="41" t="str">
        <f>DilDersİçiVeri3!K12</f>
        <v xml:space="preserve"> </v>
      </c>
      <c r="I24" s="41" t="str">
        <f>DilDersİçiVeri3!L12</f>
        <v xml:space="preserve"> </v>
      </c>
      <c r="J24" s="41" t="str">
        <f>DilDersİçiVeri3!N12</f>
        <v xml:space="preserve"> </v>
      </c>
      <c r="K24" s="41" t="str">
        <f>DilDersİçiVeri3!O12</f>
        <v xml:space="preserve"> </v>
      </c>
      <c r="L24" s="41" t="str">
        <f>DilDersİçiVeri3!P12</f>
        <v xml:space="preserve"> </v>
      </c>
      <c r="M24" s="41" t="str">
        <f>DilDersİçiVeri3!Q12</f>
        <v xml:space="preserve"> </v>
      </c>
      <c r="N24" s="41" t="str">
        <f>DilDersİçiVeri3!R12</f>
        <v xml:space="preserve"> </v>
      </c>
      <c r="O24" s="41" t="str">
        <f>DilDersİçiVeri3!S12</f>
        <v xml:space="preserve"> </v>
      </c>
      <c r="P24" s="41" t="str">
        <f>DilDersİçiVeri3!T12</f>
        <v xml:space="preserve"> </v>
      </c>
      <c r="Q24" s="41" t="str">
        <f>DilDersİçiVeri3!U12</f>
        <v xml:space="preserve"> </v>
      </c>
      <c r="R24" s="41" t="str">
        <f>DilDersİçiVeri3!V12</f>
        <v xml:space="preserve"> </v>
      </c>
      <c r="S24" s="41" t="str">
        <f>DilDersİçiVeri3!W12</f>
        <v xml:space="preserve"> </v>
      </c>
      <c r="T24" s="41" t="str">
        <f>DilDersİçiVeri3!Y12</f>
        <v xml:space="preserve"> </v>
      </c>
      <c r="U24" s="41" t="str">
        <f>DilDersİçiVeri3!Z12</f>
        <v xml:space="preserve"> </v>
      </c>
      <c r="V24" s="41" t="str">
        <f>DilDersİçiVeri3!AA12</f>
        <v xml:space="preserve"> </v>
      </c>
      <c r="W24" s="41" t="str">
        <f>DilDersİçiVeri3!AB12</f>
        <v xml:space="preserve"> </v>
      </c>
      <c r="X24" s="41" t="str">
        <f>DilDersİçiVeri3!AC12</f>
        <v xml:space="preserve"> </v>
      </c>
      <c r="Y24" s="40">
        <f>YDKEokul!AD19</f>
        <v>0</v>
      </c>
      <c r="Z24" s="34"/>
      <c r="AA24" s="34"/>
      <c r="AB24" s="34"/>
      <c r="AC24" s="34"/>
      <c r="AD24" s="34"/>
      <c r="AE24" s="34"/>
      <c r="AF24" s="34"/>
      <c r="AG24" s="34"/>
      <c r="AH24" s="34"/>
      <c r="AI24" s="34"/>
      <c r="AJ24" s="34"/>
      <c r="AK24" s="34"/>
    </row>
    <row r="25" spans="1:37" s="38" customFormat="1" ht="12" customHeight="1" x14ac:dyDescent="0.3">
      <c r="A25" s="34"/>
      <c r="B25" s="35">
        <v>9</v>
      </c>
      <c r="C25" s="43">
        <f>YDKEokul!B21</f>
        <v>0</v>
      </c>
      <c r="D25" s="43">
        <f>YDKEokul!C21</f>
        <v>0</v>
      </c>
      <c r="E25" s="37" t="str">
        <f>DilDersİçiVeri3!H13</f>
        <v xml:space="preserve"> </v>
      </c>
      <c r="F25" s="37" t="str">
        <f>DilDersİçiVeri3!I13</f>
        <v xml:space="preserve"> </v>
      </c>
      <c r="G25" s="37" t="str">
        <f>DilDersİçiVeri3!J13</f>
        <v xml:space="preserve"> </v>
      </c>
      <c r="H25" s="37" t="str">
        <f>DilDersİçiVeri3!K13</f>
        <v xml:space="preserve"> </v>
      </c>
      <c r="I25" s="37" t="str">
        <f>DilDersİçiVeri3!L13</f>
        <v xml:space="preserve"> </v>
      </c>
      <c r="J25" s="37" t="str">
        <f>DilDersİçiVeri3!N13</f>
        <v xml:space="preserve"> </v>
      </c>
      <c r="K25" s="37" t="str">
        <f>DilDersİçiVeri3!O13</f>
        <v xml:space="preserve"> </v>
      </c>
      <c r="L25" s="37" t="str">
        <f>DilDersİçiVeri3!P13</f>
        <v xml:space="preserve"> </v>
      </c>
      <c r="M25" s="37" t="str">
        <f>DilDersİçiVeri3!Q13</f>
        <v xml:space="preserve"> </v>
      </c>
      <c r="N25" s="37" t="str">
        <f>DilDersİçiVeri3!R13</f>
        <v xml:space="preserve"> </v>
      </c>
      <c r="O25" s="37" t="str">
        <f>DilDersİçiVeri3!S13</f>
        <v xml:space="preserve"> </v>
      </c>
      <c r="P25" s="37" t="str">
        <f>DilDersİçiVeri3!T13</f>
        <v xml:space="preserve"> </v>
      </c>
      <c r="Q25" s="37" t="str">
        <f>DilDersİçiVeri3!U13</f>
        <v xml:space="preserve"> </v>
      </c>
      <c r="R25" s="37" t="str">
        <f>DilDersİçiVeri3!V13</f>
        <v xml:space="preserve"> </v>
      </c>
      <c r="S25" s="37" t="str">
        <f>DilDersİçiVeri3!W13</f>
        <v xml:space="preserve"> </v>
      </c>
      <c r="T25" s="37" t="str">
        <f>DilDersİçiVeri3!Y13</f>
        <v xml:space="preserve"> </v>
      </c>
      <c r="U25" s="37" t="str">
        <f>DilDersİçiVeri3!Z13</f>
        <v xml:space="preserve"> </v>
      </c>
      <c r="V25" s="37" t="str">
        <f>DilDersİçiVeri3!AA13</f>
        <v xml:space="preserve"> </v>
      </c>
      <c r="W25" s="37" t="str">
        <f>DilDersİçiVeri3!AB13</f>
        <v xml:space="preserve"> </v>
      </c>
      <c r="X25" s="37" t="str">
        <f>DilDersİçiVeri3!AC13</f>
        <v xml:space="preserve"> </v>
      </c>
      <c r="Y25" s="36">
        <f>YDKEokul!AD21</f>
        <v>0</v>
      </c>
      <c r="Z25" s="34"/>
      <c r="AA25" s="34"/>
      <c r="AB25" s="34"/>
      <c r="AC25" s="34"/>
      <c r="AD25" s="34"/>
      <c r="AE25" s="34"/>
      <c r="AF25" s="34"/>
      <c r="AG25" s="34"/>
      <c r="AH25" s="34"/>
      <c r="AI25" s="34"/>
      <c r="AJ25" s="34"/>
      <c r="AK25" s="34"/>
    </row>
    <row r="26" spans="1:37" s="38" customFormat="1" ht="12" customHeight="1" x14ac:dyDescent="0.3">
      <c r="A26" s="34"/>
      <c r="B26" s="39">
        <v>10</v>
      </c>
      <c r="C26" s="44">
        <f>YDKEokul!B23</f>
        <v>0</v>
      </c>
      <c r="D26" s="44">
        <f>YDKEokul!C23</f>
        <v>0</v>
      </c>
      <c r="E26" s="41" t="str">
        <f>DilDersİçiVeri3!H14</f>
        <v xml:space="preserve"> </v>
      </c>
      <c r="F26" s="41" t="str">
        <f>DilDersİçiVeri3!I14</f>
        <v xml:space="preserve"> </v>
      </c>
      <c r="G26" s="41" t="str">
        <f>DilDersİçiVeri3!J14</f>
        <v xml:space="preserve"> </v>
      </c>
      <c r="H26" s="41" t="str">
        <f>DilDersİçiVeri3!K14</f>
        <v xml:space="preserve"> </v>
      </c>
      <c r="I26" s="41" t="str">
        <f>DilDersİçiVeri3!L14</f>
        <v xml:space="preserve"> </v>
      </c>
      <c r="J26" s="41" t="str">
        <f>DilDersİçiVeri3!N14</f>
        <v xml:space="preserve"> </v>
      </c>
      <c r="K26" s="41" t="str">
        <f>DilDersİçiVeri3!O14</f>
        <v xml:space="preserve"> </v>
      </c>
      <c r="L26" s="41" t="str">
        <f>DilDersİçiVeri3!P14</f>
        <v xml:space="preserve"> </v>
      </c>
      <c r="M26" s="41" t="str">
        <f>DilDersİçiVeri3!Q14</f>
        <v xml:space="preserve"> </v>
      </c>
      <c r="N26" s="41" t="str">
        <f>DilDersİçiVeri3!R14</f>
        <v xml:space="preserve"> </v>
      </c>
      <c r="O26" s="41" t="str">
        <f>DilDersİçiVeri3!S14</f>
        <v xml:space="preserve"> </v>
      </c>
      <c r="P26" s="41" t="str">
        <f>DilDersİçiVeri3!T14</f>
        <v xml:space="preserve"> </v>
      </c>
      <c r="Q26" s="41" t="str">
        <f>DilDersİçiVeri3!U14</f>
        <v xml:space="preserve"> </v>
      </c>
      <c r="R26" s="41" t="str">
        <f>DilDersİçiVeri3!V14</f>
        <v xml:space="preserve"> </v>
      </c>
      <c r="S26" s="41" t="str">
        <f>DilDersİçiVeri3!W14</f>
        <v xml:space="preserve"> </v>
      </c>
      <c r="T26" s="41" t="str">
        <f>DilDersİçiVeri3!Y14</f>
        <v xml:space="preserve"> </v>
      </c>
      <c r="U26" s="41" t="str">
        <f>DilDersİçiVeri3!Z14</f>
        <v xml:space="preserve"> </v>
      </c>
      <c r="V26" s="41" t="str">
        <f>DilDersİçiVeri3!AA14</f>
        <v xml:space="preserve"> </v>
      </c>
      <c r="W26" s="41" t="str">
        <f>DilDersİçiVeri3!AB14</f>
        <v xml:space="preserve"> </v>
      </c>
      <c r="X26" s="41" t="str">
        <f>DilDersİçiVeri3!AC14</f>
        <v xml:space="preserve"> </v>
      </c>
      <c r="Y26" s="40">
        <f>YDKEokul!AD23</f>
        <v>0</v>
      </c>
      <c r="Z26" s="34"/>
      <c r="AA26" s="34"/>
      <c r="AB26" s="34"/>
      <c r="AC26" s="34"/>
      <c r="AD26" s="34"/>
      <c r="AE26" s="34"/>
      <c r="AF26" s="34"/>
      <c r="AG26" s="34"/>
      <c r="AH26" s="34"/>
      <c r="AI26" s="34"/>
      <c r="AJ26" s="34"/>
      <c r="AK26" s="34"/>
    </row>
    <row r="27" spans="1:37" s="38" customFormat="1" ht="12" customHeight="1" x14ac:dyDescent="0.3">
      <c r="A27" s="34"/>
      <c r="B27" s="35">
        <v>11</v>
      </c>
      <c r="C27" s="43">
        <f>YDKEokul!B25</f>
        <v>0</v>
      </c>
      <c r="D27" s="43">
        <f>YDKEokul!C25</f>
        <v>0</v>
      </c>
      <c r="E27" s="37" t="str">
        <f>DilDersİçiVeri3!H15</f>
        <v xml:space="preserve"> </v>
      </c>
      <c r="F27" s="37" t="str">
        <f>DilDersİçiVeri3!I15</f>
        <v xml:space="preserve"> </v>
      </c>
      <c r="G27" s="37" t="str">
        <f>DilDersİçiVeri3!J15</f>
        <v xml:space="preserve"> </v>
      </c>
      <c r="H27" s="37" t="str">
        <f>DilDersİçiVeri3!K15</f>
        <v xml:space="preserve"> </v>
      </c>
      <c r="I27" s="37" t="str">
        <f>DilDersİçiVeri3!L15</f>
        <v xml:space="preserve"> </v>
      </c>
      <c r="J27" s="37" t="str">
        <f>DilDersİçiVeri3!N15</f>
        <v xml:space="preserve"> </v>
      </c>
      <c r="K27" s="37" t="str">
        <f>DilDersİçiVeri3!O15</f>
        <v xml:space="preserve"> </v>
      </c>
      <c r="L27" s="37" t="str">
        <f>DilDersİçiVeri3!P15</f>
        <v xml:space="preserve"> </v>
      </c>
      <c r="M27" s="37" t="str">
        <f>DilDersİçiVeri3!Q15</f>
        <v xml:space="preserve"> </v>
      </c>
      <c r="N27" s="37" t="str">
        <f>DilDersİçiVeri3!R15</f>
        <v xml:space="preserve"> </v>
      </c>
      <c r="O27" s="37" t="str">
        <f>DilDersİçiVeri3!S15</f>
        <v xml:space="preserve"> </v>
      </c>
      <c r="P27" s="37" t="str">
        <f>DilDersİçiVeri3!T15</f>
        <v xml:space="preserve"> </v>
      </c>
      <c r="Q27" s="37" t="str">
        <f>DilDersİçiVeri3!U15</f>
        <v xml:space="preserve"> </v>
      </c>
      <c r="R27" s="37" t="str">
        <f>DilDersİçiVeri3!V15</f>
        <v xml:space="preserve"> </v>
      </c>
      <c r="S27" s="37" t="str">
        <f>DilDersİçiVeri3!W15</f>
        <v xml:space="preserve"> </v>
      </c>
      <c r="T27" s="37" t="str">
        <f>DilDersİçiVeri3!Y15</f>
        <v xml:space="preserve"> </v>
      </c>
      <c r="U27" s="37" t="str">
        <f>DilDersİçiVeri3!Z15</f>
        <v xml:space="preserve"> </v>
      </c>
      <c r="V27" s="37" t="str">
        <f>DilDersİçiVeri3!AA15</f>
        <v xml:space="preserve"> </v>
      </c>
      <c r="W27" s="37" t="str">
        <f>DilDersİçiVeri3!AB15</f>
        <v xml:space="preserve"> </v>
      </c>
      <c r="X27" s="37" t="str">
        <f>DilDersİçiVeri3!AC15</f>
        <v xml:space="preserve"> </v>
      </c>
      <c r="Y27" s="36">
        <f>YDKEokul!AD25</f>
        <v>0</v>
      </c>
      <c r="Z27" s="34"/>
      <c r="AA27" s="34"/>
      <c r="AB27" s="34"/>
      <c r="AC27" s="34"/>
      <c r="AD27" s="34"/>
      <c r="AE27" s="34"/>
      <c r="AF27" s="34"/>
      <c r="AG27" s="34"/>
      <c r="AH27" s="34"/>
      <c r="AI27" s="34"/>
      <c r="AJ27" s="34"/>
      <c r="AK27" s="34"/>
    </row>
    <row r="28" spans="1:37" s="38" customFormat="1" ht="12" customHeight="1" x14ac:dyDescent="0.3">
      <c r="A28" s="34"/>
      <c r="B28" s="39">
        <v>12</v>
      </c>
      <c r="C28" s="44">
        <f>YDKEokul!B27</f>
        <v>0</v>
      </c>
      <c r="D28" s="44">
        <f>YDKEokul!C27</f>
        <v>0</v>
      </c>
      <c r="E28" s="41" t="str">
        <f>DilDersİçiVeri3!H16</f>
        <v xml:space="preserve"> </v>
      </c>
      <c r="F28" s="41" t="str">
        <f>DilDersİçiVeri3!I16</f>
        <v xml:space="preserve"> </v>
      </c>
      <c r="G28" s="41" t="str">
        <f>DilDersİçiVeri3!J16</f>
        <v xml:space="preserve"> </v>
      </c>
      <c r="H28" s="41" t="str">
        <f>DilDersİçiVeri3!K16</f>
        <v xml:space="preserve"> </v>
      </c>
      <c r="I28" s="41" t="str">
        <f>DilDersİçiVeri3!L16</f>
        <v xml:space="preserve"> </v>
      </c>
      <c r="J28" s="41" t="str">
        <f>DilDersİçiVeri3!N16</f>
        <v xml:space="preserve"> </v>
      </c>
      <c r="K28" s="41" t="str">
        <f>DilDersİçiVeri3!O16</f>
        <v xml:space="preserve"> </v>
      </c>
      <c r="L28" s="41" t="str">
        <f>DilDersİçiVeri3!P16</f>
        <v xml:space="preserve"> </v>
      </c>
      <c r="M28" s="41" t="str">
        <f>DilDersİçiVeri3!Q16</f>
        <v xml:space="preserve"> </v>
      </c>
      <c r="N28" s="41" t="str">
        <f>DilDersİçiVeri3!R16</f>
        <v xml:space="preserve"> </v>
      </c>
      <c r="O28" s="41" t="str">
        <f>DilDersİçiVeri3!S16</f>
        <v xml:space="preserve"> </v>
      </c>
      <c r="P28" s="41" t="str">
        <f>DilDersİçiVeri3!T16</f>
        <v xml:space="preserve"> </v>
      </c>
      <c r="Q28" s="41" t="str">
        <f>DilDersİçiVeri3!U16</f>
        <v xml:space="preserve"> </v>
      </c>
      <c r="R28" s="41" t="str">
        <f>DilDersİçiVeri3!V16</f>
        <v xml:space="preserve"> </v>
      </c>
      <c r="S28" s="41" t="str">
        <f>DilDersİçiVeri3!W16</f>
        <v xml:space="preserve"> </v>
      </c>
      <c r="T28" s="41" t="str">
        <f>DilDersİçiVeri3!Y16</f>
        <v xml:space="preserve"> </v>
      </c>
      <c r="U28" s="41" t="str">
        <f>DilDersİçiVeri3!Z16</f>
        <v xml:space="preserve"> </v>
      </c>
      <c r="V28" s="41" t="str">
        <f>DilDersİçiVeri3!AA16</f>
        <v xml:space="preserve"> </v>
      </c>
      <c r="W28" s="41" t="str">
        <f>DilDersİçiVeri3!AB16</f>
        <v xml:space="preserve"> </v>
      </c>
      <c r="X28" s="41" t="str">
        <f>DilDersİçiVeri3!AC16</f>
        <v xml:space="preserve"> </v>
      </c>
      <c r="Y28" s="40">
        <f>YDKEokul!AD27</f>
        <v>0</v>
      </c>
      <c r="Z28" s="34"/>
      <c r="AA28" s="34"/>
      <c r="AB28" s="34"/>
      <c r="AC28" s="34"/>
      <c r="AD28" s="34"/>
      <c r="AE28" s="34"/>
      <c r="AF28" s="34"/>
      <c r="AG28" s="34"/>
      <c r="AH28" s="34"/>
      <c r="AI28" s="34"/>
      <c r="AJ28" s="34"/>
      <c r="AK28" s="34"/>
    </row>
    <row r="29" spans="1:37" s="38" customFormat="1" ht="12" customHeight="1" x14ac:dyDescent="0.3">
      <c r="A29" s="34"/>
      <c r="B29" s="35">
        <v>13</v>
      </c>
      <c r="C29" s="43">
        <f>YDKEokul!B29</f>
        <v>0</v>
      </c>
      <c r="D29" s="43">
        <f>YDKEokul!C29</f>
        <v>0</v>
      </c>
      <c r="E29" s="37" t="str">
        <f>DilDersİçiVeri3!H17</f>
        <v xml:space="preserve"> </v>
      </c>
      <c r="F29" s="37" t="str">
        <f>DilDersİçiVeri3!I17</f>
        <v xml:space="preserve"> </v>
      </c>
      <c r="G29" s="37" t="str">
        <f>DilDersİçiVeri3!J17</f>
        <v xml:space="preserve"> </v>
      </c>
      <c r="H29" s="37" t="str">
        <f>DilDersİçiVeri3!K17</f>
        <v xml:space="preserve"> </v>
      </c>
      <c r="I29" s="37" t="str">
        <f>DilDersİçiVeri3!L17</f>
        <v xml:space="preserve"> </v>
      </c>
      <c r="J29" s="37" t="str">
        <f>DilDersİçiVeri3!N17</f>
        <v xml:space="preserve"> </v>
      </c>
      <c r="K29" s="37" t="str">
        <f>DilDersİçiVeri3!O17</f>
        <v xml:space="preserve"> </v>
      </c>
      <c r="L29" s="37" t="str">
        <f>DilDersİçiVeri3!P17</f>
        <v xml:space="preserve"> </v>
      </c>
      <c r="M29" s="37" t="str">
        <f>DilDersİçiVeri3!Q17</f>
        <v xml:space="preserve"> </v>
      </c>
      <c r="N29" s="37" t="str">
        <f>DilDersİçiVeri3!R17</f>
        <v xml:space="preserve"> </v>
      </c>
      <c r="O29" s="37" t="str">
        <f>DilDersİçiVeri3!S17</f>
        <v xml:space="preserve"> </v>
      </c>
      <c r="P29" s="37" t="str">
        <f>DilDersİçiVeri3!T17</f>
        <v xml:space="preserve"> </v>
      </c>
      <c r="Q29" s="37" t="str">
        <f>DilDersİçiVeri3!U17</f>
        <v xml:space="preserve"> </v>
      </c>
      <c r="R29" s="37" t="str">
        <f>DilDersİçiVeri3!V17</f>
        <v xml:space="preserve"> </v>
      </c>
      <c r="S29" s="37" t="str">
        <f>DilDersİçiVeri3!W17</f>
        <v xml:space="preserve"> </v>
      </c>
      <c r="T29" s="37" t="str">
        <f>DilDersİçiVeri3!Y17</f>
        <v xml:space="preserve"> </v>
      </c>
      <c r="U29" s="37" t="str">
        <f>DilDersİçiVeri3!Z17</f>
        <v xml:space="preserve"> </v>
      </c>
      <c r="V29" s="37" t="str">
        <f>DilDersİçiVeri3!AA17</f>
        <v xml:space="preserve"> </v>
      </c>
      <c r="W29" s="37" t="str">
        <f>DilDersİçiVeri3!AB17</f>
        <v xml:space="preserve"> </v>
      </c>
      <c r="X29" s="37" t="str">
        <f>DilDersİçiVeri3!AC17</f>
        <v xml:space="preserve"> </v>
      </c>
      <c r="Y29" s="36">
        <f>YDKEokul!AD29</f>
        <v>0</v>
      </c>
      <c r="Z29" s="34"/>
      <c r="AA29" s="34"/>
      <c r="AB29" s="34"/>
      <c r="AC29" s="34"/>
      <c r="AD29" s="34"/>
      <c r="AE29" s="34"/>
      <c r="AF29" s="34"/>
      <c r="AG29" s="34"/>
      <c r="AH29" s="34"/>
      <c r="AI29" s="34"/>
      <c r="AJ29" s="34"/>
      <c r="AK29" s="34"/>
    </row>
    <row r="30" spans="1:37" s="38" customFormat="1" ht="12" customHeight="1" x14ac:dyDescent="0.3">
      <c r="A30" s="34"/>
      <c r="B30" s="39">
        <v>14</v>
      </c>
      <c r="C30" s="44">
        <f>YDKEokul!B31</f>
        <v>0</v>
      </c>
      <c r="D30" s="44">
        <f>YDKEokul!C31</f>
        <v>0</v>
      </c>
      <c r="E30" s="41" t="str">
        <f>DilDersİçiVeri3!H18</f>
        <v xml:space="preserve"> </v>
      </c>
      <c r="F30" s="41" t="str">
        <f>DilDersİçiVeri3!I18</f>
        <v xml:space="preserve"> </v>
      </c>
      <c r="G30" s="41" t="str">
        <f>DilDersİçiVeri3!J18</f>
        <v xml:space="preserve"> </v>
      </c>
      <c r="H30" s="41" t="str">
        <f>DilDersİçiVeri3!K18</f>
        <v xml:space="preserve"> </v>
      </c>
      <c r="I30" s="41" t="str">
        <f>DilDersİçiVeri3!L18</f>
        <v xml:space="preserve"> </v>
      </c>
      <c r="J30" s="41" t="str">
        <f>DilDersİçiVeri3!N18</f>
        <v xml:space="preserve"> </v>
      </c>
      <c r="K30" s="41" t="str">
        <f>DilDersİçiVeri3!O18</f>
        <v xml:space="preserve"> </v>
      </c>
      <c r="L30" s="41" t="str">
        <f>DilDersİçiVeri3!P18</f>
        <v xml:space="preserve"> </v>
      </c>
      <c r="M30" s="41" t="str">
        <f>DilDersİçiVeri3!Q18</f>
        <v xml:space="preserve"> </v>
      </c>
      <c r="N30" s="41" t="str">
        <f>DilDersİçiVeri3!R18</f>
        <v xml:space="preserve"> </v>
      </c>
      <c r="O30" s="41" t="str">
        <f>DilDersİçiVeri3!S18</f>
        <v xml:space="preserve"> </v>
      </c>
      <c r="P30" s="41" t="str">
        <f>DilDersİçiVeri3!T18</f>
        <v xml:space="preserve"> </v>
      </c>
      <c r="Q30" s="41" t="str">
        <f>DilDersİçiVeri3!U18</f>
        <v xml:space="preserve"> </v>
      </c>
      <c r="R30" s="41" t="str">
        <f>DilDersİçiVeri3!V18</f>
        <v xml:space="preserve"> </v>
      </c>
      <c r="S30" s="41" t="str">
        <f>DilDersİçiVeri3!W18</f>
        <v xml:space="preserve"> </v>
      </c>
      <c r="T30" s="41" t="str">
        <f>DilDersİçiVeri3!Y18</f>
        <v xml:space="preserve"> </v>
      </c>
      <c r="U30" s="41" t="str">
        <f>DilDersİçiVeri3!Z18</f>
        <v xml:space="preserve"> </v>
      </c>
      <c r="V30" s="41" t="str">
        <f>DilDersİçiVeri3!AA18</f>
        <v xml:space="preserve"> </v>
      </c>
      <c r="W30" s="41" t="str">
        <f>DilDersİçiVeri3!AB18</f>
        <v xml:space="preserve"> </v>
      </c>
      <c r="X30" s="41" t="str">
        <f>DilDersİçiVeri3!AC18</f>
        <v xml:space="preserve"> </v>
      </c>
      <c r="Y30" s="40">
        <f>YDKEokul!AD31</f>
        <v>0</v>
      </c>
      <c r="Z30" s="34"/>
      <c r="AA30" s="34"/>
      <c r="AB30" s="34"/>
      <c r="AC30" s="34"/>
      <c r="AD30" s="34"/>
      <c r="AE30" s="34"/>
      <c r="AF30" s="34"/>
      <c r="AG30" s="34"/>
      <c r="AH30" s="34"/>
      <c r="AI30" s="34"/>
      <c r="AJ30" s="34"/>
      <c r="AK30" s="34"/>
    </row>
    <row r="31" spans="1:37" s="38" customFormat="1" ht="12" customHeight="1" x14ac:dyDescent="0.3">
      <c r="A31" s="34"/>
      <c r="B31" s="35">
        <v>15</v>
      </c>
      <c r="C31" s="43">
        <f>YDKEokul!B33</f>
        <v>0</v>
      </c>
      <c r="D31" s="43">
        <f>YDKEokul!C33</f>
        <v>0</v>
      </c>
      <c r="E31" s="37" t="str">
        <f>DilDersİçiVeri3!H19</f>
        <v xml:space="preserve"> </v>
      </c>
      <c r="F31" s="37" t="str">
        <f>DilDersİçiVeri3!I19</f>
        <v xml:space="preserve"> </v>
      </c>
      <c r="G31" s="37" t="str">
        <f>DilDersİçiVeri3!J19</f>
        <v xml:space="preserve"> </v>
      </c>
      <c r="H31" s="37" t="str">
        <f>DilDersİçiVeri3!K19</f>
        <v xml:space="preserve"> </v>
      </c>
      <c r="I31" s="37" t="str">
        <f>DilDersİçiVeri3!L19</f>
        <v xml:space="preserve"> </v>
      </c>
      <c r="J31" s="37" t="str">
        <f>DilDersİçiVeri3!N19</f>
        <v xml:space="preserve"> </v>
      </c>
      <c r="K31" s="37" t="str">
        <f>DilDersİçiVeri3!O19</f>
        <v xml:space="preserve"> </v>
      </c>
      <c r="L31" s="37" t="str">
        <f>DilDersİçiVeri3!P19</f>
        <v xml:space="preserve"> </v>
      </c>
      <c r="M31" s="37" t="str">
        <f>DilDersİçiVeri3!Q19</f>
        <v xml:space="preserve"> </v>
      </c>
      <c r="N31" s="37" t="str">
        <f>DilDersİçiVeri3!R19</f>
        <v xml:space="preserve"> </v>
      </c>
      <c r="O31" s="37" t="str">
        <f>DilDersİçiVeri3!S19</f>
        <v xml:space="preserve"> </v>
      </c>
      <c r="P31" s="37" t="str">
        <f>DilDersİçiVeri3!T19</f>
        <v xml:space="preserve"> </v>
      </c>
      <c r="Q31" s="37" t="str">
        <f>DilDersİçiVeri3!U19</f>
        <v xml:space="preserve"> </v>
      </c>
      <c r="R31" s="37" t="str">
        <f>DilDersİçiVeri3!V19</f>
        <v xml:space="preserve"> </v>
      </c>
      <c r="S31" s="37" t="str">
        <f>DilDersİçiVeri3!W19</f>
        <v xml:space="preserve"> </v>
      </c>
      <c r="T31" s="37" t="str">
        <f>DilDersİçiVeri3!Y19</f>
        <v xml:space="preserve"> </v>
      </c>
      <c r="U31" s="37" t="str">
        <f>DilDersİçiVeri3!Z19</f>
        <v xml:space="preserve"> </v>
      </c>
      <c r="V31" s="37" t="str">
        <f>DilDersİçiVeri3!AA19</f>
        <v xml:space="preserve"> </v>
      </c>
      <c r="W31" s="37" t="str">
        <f>DilDersİçiVeri3!AB19</f>
        <v xml:space="preserve"> </v>
      </c>
      <c r="X31" s="37" t="str">
        <f>DilDersİçiVeri3!AC19</f>
        <v xml:space="preserve"> </v>
      </c>
      <c r="Y31" s="36">
        <f>YDKEokul!AD33</f>
        <v>0</v>
      </c>
      <c r="Z31" s="34"/>
      <c r="AA31" s="34"/>
      <c r="AB31" s="34"/>
      <c r="AC31" s="34"/>
      <c r="AD31" s="34"/>
      <c r="AE31" s="34"/>
      <c r="AF31" s="34"/>
      <c r="AG31" s="34"/>
      <c r="AH31" s="34"/>
      <c r="AI31" s="34"/>
      <c r="AJ31" s="34"/>
      <c r="AK31" s="34"/>
    </row>
    <row r="32" spans="1:37" s="38" customFormat="1" ht="12" customHeight="1" x14ac:dyDescent="0.3">
      <c r="A32" s="34"/>
      <c r="B32" s="39">
        <v>16</v>
      </c>
      <c r="C32" s="44">
        <f>YDKEokul!B35</f>
        <v>0</v>
      </c>
      <c r="D32" s="44">
        <f>YDKEokul!C35</f>
        <v>0</v>
      </c>
      <c r="E32" s="41" t="str">
        <f>DilDersİçiVeri3!H20</f>
        <v xml:space="preserve"> </v>
      </c>
      <c r="F32" s="41" t="str">
        <f>DilDersİçiVeri3!I20</f>
        <v xml:space="preserve"> </v>
      </c>
      <c r="G32" s="41" t="str">
        <f>DilDersİçiVeri3!J20</f>
        <v xml:space="preserve"> </v>
      </c>
      <c r="H32" s="41" t="str">
        <f>DilDersİçiVeri3!K20</f>
        <v xml:space="preserve"> </v>
      </c>
      <c r="I32" s="41" t="str">
        <f>DilDersİçiVeri3!L20</f>
        <v xml:space="preserve"> </v>
      </c>
      <c r="J32" s="41" t="str">
        <f>DilDersİçiVeri3!N20</f>
        <v xml:space="preserve"> </v>
      </c>
      <c r="K32" s="41" t="str">
        <f>DilDersİçiVeri3!O20</f>
        <v xml:space="preserve"> </v>
      </c>
      <c r="L32" s="41" t="str">
        <f>DilDersİçiVeri3!P20</f>
        <v xml:space="preserve"> </v>
      </c>
      <c r="M32" s="41" t="str">
        <f>DilDersİçiVeri3!Q20</f>
        <v xml:space="preserve"> </v>
      </c>
      <c r="N32" s="41" t="str">
        <f>DilDersİçiVeri3!R20</f>
        <v xml:space="preserve"> </v>
      </c>
      <c r="O32" s="41" t="str">
        <f>DilDersİçiVeri3!S20</f>
        <v xml:space="preserve"> </v>
      </c>
      <c r="P32" s="41" t="str">
        <f>DilDersİçiVeri3!T20</f>
        <v xml:space="preserve"> </v>
      </c>
      <c r="Q32" s="41" t="str">
        <f>DilDersİçiVeri3!U20</f>
        <v xml:space="preserve"> </v>
      </c>
      <c r="R32" s="41" t="str">
        <f>DilDersİçiVeri3!V20</f>
        <v xml:space="preserve"> </v>
      </c>
      <c r="S32" s="41" t="str">
        <f>DilDersİçiVeri3!W20</f>
        <v xml:space="preserve"> </v>
      </c>
      <c r="T32" s="41" t="str">
        <f>DilDersİçiVeri3!Y20</f>
        <v xml:space="preserve"> </v>
      </c>
      <c r="U32" s="41" t="str">
        <f>DilDersİçiVeri3!Z20</f>
        <v xml:space="preserve"> </v>
      </c>
      <c r="V32" s="41" t="str">
        <f>DilDersİçiVeri3!AA20</f>
        <v xml:space="preserve"> </v>
      </c>
      <c r="W32" s="41" t="str">
        <f>DilDersİçiVeri3!AB20</f>
        <v xml:space="preserve"> </v>
      </c>
      <c r="X32" s="41" t="str">
        <f>DilDersİçiVeri3!AC20</f>
        <v xml:space="preserve"> </v>
      </c>
      <c r="Y32" s="40">
        <f>YDKEokul!AD35</f>
        <v>0</v>
      </c>
      <c r="Z32" s="34"/>
      <c r="AA32" s="34"/>
      <c r="AB32" s="34"/>
      <c r="AC32" s="34"/>
      <c r="AD32" s="34"/>
      <c r="AE32" s="34"/>
      <c r="AF32" s="34"/>
      <c r="AG32" s="34"/>
      <c r="AH32" s="34"/>
      <c r="AI32" s="34"/>
      <c r="AJ32" s="34"/>
      <c r="AK32" s="34"/>
    </row>
    <row r="33" spans="1:37" s="38" customFormat="1" ht="12" customHeight="1" x14ac:dyDescent="0.3">
      <c r="A33" s="34"/>
      <c r="B33" s="35">
        <v>17</v>
      </c>
      <c r="C33" s="43">
        <f>YDKEokul!B37</f>
        <v>0</v>
      </c>
      <c r="D33" s="43">
        <f>YDKEokul!C37</f>
        <v>0</v>
      </c>
      <c r="E33" s="37" t="str">
        <f>DilDersİçiVeri3!H21</f>
        <v xml:space="preserve"> </v>
      </c>
      <c r="F33" s="37" t="str">
        <f>DilDersİçiVeri3!I21</f>
        <v xml:space="preserve"> </v>
      </c>
      <c r="G33" s="37" t="str">
        <f>DilDersİçiVeri3!J21</f>
        <v xml:space="preserve"> </v>
      </c>
      <c r="H33" s="37" t="str">
        <f>DilDersİçiVeri3!K21</f>
        <v xml:space="preserve"> </v>
      </c>
      <c r="I33" s="37" t="str">
        <f>DilDersİçiVeri3!L21</f>
        <v xml:space="preserve"> </v>
      </c>
      <c r="J33" s="37" t="str">
        <f>DilDersİçiVeri3!N21</f>
        <v xml:space="preserve"> </v>
      </c>
      <c r="K33" s="37" t="str">
        <f>DilDersİçiVeri3!O21</f>
        <v xml:space="preserve"> </v>
      </c>
      <c r="L33" s="37" t="str">
        <f>DilDersİçiVeri3!P21</f>
        <v xml:space="preserve"> </v>
      </c>
      <c r="M33" s="37" t="str">
        <f>DilDersİçiVeri3!Q21</f>
        <v xml:space="preserve"> </v>
      </c>
      <c r="N33" s="37" t="str">
        <f>DilDersİçiVeri3!R21</f>
        <v xml:space="preserve"> </v>
      </c>
      <c r="O33" s="37" t="str">
        <f>DilDersİçiVeri3!S21</f>
        <v xml:space="preserve"> </v>
      </c>
      <c r="P33" s="37" t="str">
        <f>DilDersİçiVeri3!T21</f>
        <v xml:space="preserve"> </v>
      </c>
      <c r="Q33" s="37" t="str">
        <f>DilDersİçiVeri3!U21</f>
        <v xml:space="preserve"> </v>
      </c>
      <c r="R33" s="37" t="str">
        <f>DilDersİçiVeri3!V21</f>
        <v xml:space="preserve"> </v>
      </c>
      <c r="S33" s="37" t="str">
        <f>DilDersİçiVeri3!W21</f>
        <v xml:space="preserve"> </v>
      </c>
      <c r="T33" s="37" t="str">
        <f>DilDersİçiVeri3!Y21</f>
        <v xml:space="preserve"> </v>
      </c>
      <c r="U33" s="37" t="str">
        <f>DilDersİçiVeri3!Z21</f>
        <v xml:space="preserve"> </v>
      </c>
      <c r="V33" s="37" t="str">
        <f>DilDersİçiVeri3!AA21</f>
        <v xml:space="preserve"> </v>
      </c>
      <c r="W33" s="37" t="str">
        <f>DilDersİçiVeri3!AB21</f>
        <v xml:space="preserve"> </v>
      </c>
      <c r="X33" s="37" t="str">
        <f>DilDersİçiVeri3!AC21</f>
        <v xml:space="preserve"> </v>
      </c>
      <c r="Y33" s="36">
        <f>YDKEokul!AD37</f>
        <v>0</v>
      </c>
      <c r="Z33" s="34"/>
      <c r="AA33" s="34"/>
      <c r="AB33" s="34"/>
      <c r="AC33" s="34"/>
      <c r="AD33" s="34"/>
      <c r="AE33" s="34"/>
      <c r="AF33" s="34"/>
      <c r="AG33" s="34"/>
      <c r="AH33" s="34"/>
      <c r="AI33" s="34"/>
      <c r="AJ33" s="34"/>
      <c r="AK33" s="34"/>
    </row>
    <row r="34" spans="1:37" s="38" customFormat="1" ht="12" customHeight="1" x14ac:dyDescent="0.3">
      <c r="A34" s="34"/>
      <c r="B34" s="39">
        <v>18</v>
      </c>
      <c r="C34" s="44">
        <f>YDKEokul!B39</f>
        <v>0</v>
      </c>
      <c r="D34" s="44">
        <f>YDKEokul!C39</f>
        <v>0</v>
      </c>
      <c r="E34" s="41" t="str">
        <f>DilDersİçiVeri3!H22</f>
        <v xml:space="preserve"> </v>
      </c>
      <c r="F34" s="41" t="str">
        <f>DilDersİçiVeri3!I22</f>
        <v xml:space="preserve"> </v>
      </c>
      <c r="G34" s="41" t="str">
        <f>DilDersİçiVeri3!J22</f>
        <v xml:space="preserve"> </v>
      </c>
      <c r="H34" s="41" t="str">
        <f>DilDersİçiVeri3!K22</f>
        <v xml:space="preserve"> </v>
      </c>
      <c r="I34" s="41" t="str">
        <f>DilDersİçiVeri3!L22</f>
        <v xml:space="preserve"> </v>
      </c>
      <c r="J34" s="41" t="str">
        <f>DilDersİçiVeri3!N22</f>
        <v xml:space="preserve"> </v>
      </c>
      <c r="K34" s="41" t="str">
        <f>DilDersİçiVeri3!O22</f>
        <v xml:space="preserve"> </v>
      </c>
      <c r="L34" s="41" t="str">
        <f>DilDersİçiVeri3!P22</f>
        <v xml:space="preserve"> </v>
      </c>
      <c r="M34" s="41" t="str">
        <f>DilDersİçiVeri3!Q22</f>
        <v xml:space="preserve"> </v>
      </c>
      <c r="N34" s="41" t="str">
        <f>DilDersİçiVeri3!R22</f>
        <v xml:space="preserve"> </v>
      </c>
      <c r="O34" s="41" t="str">
        <f>DilDersİçiVeri3!S22</f>
        <v xml:space="preserve"> </v>
      </c>
      <c r="P34" s="41" t="str">
        <f>DilDersİçiVeri3!T22</f>
        <v xml:space="preserve"> </v>
      </c>
      <c r="Q34" s="41" t="str">
        <f>DilDersİçiVeri3!U22</f>
        <v xml:space="preserve"> </v>
      </c>
      <c r="R34" s="41" t="str">
        <f>DilDersİçiVeri3!V22</f>
        <v xml:space="preserve"> </v>
      </c>
      <c r="S34" s="41" t="str">
        <f>DilDersİçiVeri3!W22</f>
        <v xml:space="preserve"> </v>
      </c>
      <c r="T34" s="41" t="str">
        <f>DilDersİçiVeri3!Y22</f>
        <v xml:space="preserve"> </v>
      </c>
      <c r="U34" s="41" t="str">
        <f>DilDersİçiVeri3!Z22</f>
        <v xml:space="preserve"> </v>
      </c>
      <c r="V34" s="41" t="str">
        <f>DilDersİçiVeri3!AA22</f>
        <v xml:space="preserve"> </v>
      </c>
      <c r="W34" s="41" t="str">
        <f>DilDersİçiVeri3!AB22</f>
        <v xml:space="preserve"> </v>
      </c>
      <c r="X34" s="41" t="str">
        <f>DilDersİçiVeri3!AC22</f>
        <v xml:space="preserve"> </v>
      </c>
      <c r="Y34" s="40">
        <f>YDKEokul!AD39</f>
        <v>0</v>
      </c>
      <c r="Z34" s="34"/>
      <c r="AA34" s="34"/>
      <c r="AB34" s="34"/>
      <c r="AC34" s="34"/>
      <c r="AD34" s="34"/>
      <c r="AE34" s="34"/>
      <c r="AF34" s="34"/>
      <c r="AG34" s="34"/>
      <c r="AH34" s="34"/>
      <c r="AI34" s="34"/>
      <c r="AJ34" s="34"/>
      <c r="AK34" s="34"/>
    </row>
    <row r="35" spans="1:37" s="38" customFormat="1" ht="12" customHeight="1" x14ac:dyDescent="0.3">
      <c r="A35" s="34"/>
      <c r="B35" s="35">
        <v>19</v>
      </c>
      <c r="C35" s="43">
        <f>YDKEokul!B41</f>
        <v>0</v>
      </c>
      <c r="D35" s="43">
        <f>YDKEokul!C41</f>
        <v>0</v>
      </c>
      <c r="E35" s="37" t="str">
        <f>DilDersİçiVeri3!H23</f>
        <v xml:space="preserve"> </v>
      </c>
      <c r="F35" s="37" t="str">
        <f>DilDersİçiVeri3!I23</f>
        <v xml:space="preserve"> </v>
      </c>
      <c r="G35" s="37" t="str">
        <f>DilDersİçiVeri3!J23</f>
        <v xml:space="preserve"> </v>
      </c>
      <c r="H35" s="37" t="str">
        <f>DilDersİçiVeri3!K23</f>
        <v xml:space="preserve"> </v>
      </c>
      <c r="I35" s="37" t="str">
        <f>DilDersİçiVeri3!L23</f>
        <v xml:space="preserve"> </v>
      </c>
      <c r="J35" s="37" t="str">
        <f>DilDersİçiVeri3!N23</f>
        <v xml:space="preserve"> </v>
      </c>
      <c r="K35" s="37" t="str">
        <f>DilDersİçiVeri3!O23</f>
        <v xml:space="preserve"> </v>
      </c>
      <c r="L35" s="37" t="str">
        <f>DilDersİçiVeri3!P23</f>
        <v xml:space="preserve"> </v>
      </c>
      <c r="M35" s="37" t="str">
        <f>DilDersİçiVeri3!Q23</f>
        <v xml:space="preserve"> </v>
      </c>
      <c r="N35" s="37" t="str">
        <f>DilDersİçiVeri3!R23</f>
        <v xml:space="preserve"> </v>
      </c>
      <c r="O35" s="37" t="str">
        <f>DilDersİçiVeri3!S23</f>
        <v xml:space="preserve"> </v>
      </c>
      <c r="P35" s="37" t="str">
        <f>DilDersİçiVeri3!T23</f>
        <v xml:space="preserve"> </v>
      </c>
      <c r="Q35" s="37" t="str">
        <f>DilDersİçiVeri3!U23</f>
        <v xml:space="preserve"> </v>
      </c>
      <c r="R35" s="37" t="str">
        <f>DilDersİçiVeri3!V23</f>
        <v xml:space="preserve"> </v>
      </c>
      <c r="S35" s="37" t="str">
        <f>DilDersİçiVeri3!W23</f>
        <v xml:space="preserve"> </v>
      </c>
      <c r="T35" s="37" t="str">
        <f>DilDersİçiVeri3!Y23</f>
        <v xml:space="preserve"> </v>
      </c>
      <c r="U35" s="37" t="str">
        <f>DilDersİçiVeri3!Z23</f>
        <v xml:space="preserve"> </v>
      </c>
      <c r="V35" s="37" t="str">
        <f>DilDersİçiVeri3!AA23</f>
        <v xml:space="preserve"> </v>
      </c>
      <c r="W35" s="37" t="str">
        <f>DilDersİçiVeri3!AB23</f>
        <v xml:space="preserve"> </v>
      </c>
      <c r="X35" s="37" t="str">
        <f>DilDersİçiVeri3!AC23</f>
        <v xml:space="preserve"> </v>
      </c>
      <c r="Y35" s="36">
        <f>YDKEokul!AD41</f>
        <v>0</v>
      </c>
      <c r="Z35" s="34"/>
      <c r="AA35" s="34"/>
      <c r="AB35" s="34"/>
      <c r="AC35" s="34"/>
      <c r="AD35" s="34"/>
      <c r="AE35" s="34"/>
      <c r="AF35" s="34"/>
      <c r="AG35" s="34"/>
      <c r="AH35" s="34"/>
      <c r="AI35" s="34"/>
      <c r="AJ35" s="34"/>
      <c r="AK35" s="34"/>
    </row>
    <row r="36" spans="1:37" s="38" customFormat="1" ht="12" customHeight="1" x14ac:dyDescent="0.3">
      <c r="A36" s="34"/>
      <c r="B36" s="39">
        <v>20</v>
      </c>
      <c r="C36" s="44">
        <f>YDKEokul!B43</f>
        <v>0</v>
      </c>
      <c r="D36" s="44">
        <f>YDKEokul!C43</f>
        <v>0</v>
      </c>
      <c r="E36" s="41" t="str">
        <f>DilDersİçiVeri3!H24</f>
        <v xml:space="preserve"> </v>
      </c>
      <c r="F36" s="41" t="str">
        <f>DilDersİçiVeri3!I24</f>
        <v xml:space="preserve"> </v>
      </c>
      <c r="G36" s="41" t="str">
        <f>DilDersİçiVeri3!J24</f>
        <v xml:space="preserve"> </v>
      </c>
      <c r="H36" s="41" t="str">
        <f>DilDersİçiVeri3!K24</f>
        <v xml:space="preserve"> </v>
      </c>
      <c r="I36" s="41" t="str">
        <f>DilDersİçiVeri3!L24</f>
        <v xml:space="preserve"> </v>
      </c>
      <c r="J36" s="41" t="str">
        <f>DilDersİçiVeri3!N24</f>
        <v xml:space="preserve"> </v>
      </c>
      <c r="K36" s="41" t="str">
        <f>DilDersİçiVeri3!O24</f>
        <v xml:space="preserve"> </v>
      </c>
      <c r="L36" s="41" t="str">
        <f>DilDersİçiVeri3!P24</f>
        <v xml:space="preserve"> </v>
      </c>
      <c r="M36" s="41" t="str">
        <f>DilDersİçiVeri3!Q24</f>
        <v xml:space="preserve"> </v>
      </c>
      <c r="N36" s="41" t="str">
        <f>DilDersİçiVeri3!R24</f>
        <v xml:space="preserve"> </v>
      </c>
      <c r="O36" s="41" t="str">
        <f>DilDersİçiVeri3!S24</f>
        <v xml:space="preserve"> </v>
      </c>
      <c r="P36" s="41" t="str">
        <f>DilDersİçiVeri3!T24</f>
        <v xml:space="preserve"> </v>
      </c>
      <c r="Q36" s="41" t="str">
        <f>DilDersİçiVeri3!U24</f>
        <v xml:space="preserve"> </v>
      </c>
      <c r="R36" s="41" t="str">
        <f>DilDersİçiVeri3!V24</f>
        <v xml:space="preserve"> </v>
      </c>
      <c r="S36" s="41" t="str">
        <f>DilDersİçiVeri3!W24</f>
        <v xml:space="preserve"> </v>
      </c>
      <c r="T36" s="41" t="str">
        <f>DilDersİçiVeri3!Y24</f>
        <v xml:space="preserve"> </v>
      </c>
      <c r="U36" s="41" t="str">
        <f>DilDersİçiVeri3!Z24</f>
        <v xml:space="preserve"> </v>
      </c>
      <c r="V36" s="41" t="str">
        <f>DilDersİçiVeri3!AA24</f>
        <v xml:space="preserve"> </v>
      </c>
      <c r="W36" s="41" t="str">
        <f>DilDersİçiVeri3!AB24</f>
        <v xml:space="preserve"> </v>
      </c>
      <c r="X36" s="41" t="str">
        <f>DilDersİçiVeri3!AC24</f>
        <v xml:space="preserve"> </v>
      </c>
      <c r="Y36" s="40">
        <f>YDKEokul!AD43</f>
        <v>0</v>
      </c>
      <c r="Z36" s="34"/>
      <c r="AA36" s="34"/>
      <c r="AB36" s="34"/>
      <c r="AC36" s="34"/>
      <c r="AD36" s="34"/>
      <c r="AE36" s="34"/>
      <c r="AF36" s="34"/>
      <c r="AG36" s="34"/>
      <c r="AH36" s="34"/>
      <c r="AI36" s="34"/>
      <c r="AJ36" s="34"/>
      <c r="AK36" s="34"/>
    </row>
    <row r="37" spans="1:37" s="38" customFormat="1" ht="12" customHeight="1" x14ac:dyDescent="0.3">
      <c r="A37" s="34"/>
      <c r="B37" s="35">
        <v>21</v>
      </c>
      <c r="C37" s="43">
        <f>YDKEokul!B45</f>
        <v>0</v>
      </c>
      <c r="D37" s="43">
        <f>YDKEokul!C45</f>
        <v>0</v>
      </c>
      <c r="E37" s="37" t="str">
        <f>DilDersİçiVeri3!H25</f>
        <v xml:space="preserve"> </v>
      </c>
      <c r="F37" s="37" t="str">
        <f>DilDersİçiVeri3!I25</f>
        <v xml:space="preserve"> </v>
      </c>
      <c r="G37" s="37" t="str">
        <f>DilDersİçiVeri3!J25</f>
        <v xml:space="preserve"> </v>
      </c>
      <c r="H37" s="37" t="str">
        <f>DilDersİçiVeri3!K25</f>
        <v xml:space="preserve"> </v>
      </c>
      <c r="I37" s="37" t="str">
        <f>DilDersİçiVeri3!L25</f>
        <v xml:space="preserve"> </v>
      </c>
      <c r="J37" s="37" t="str">
        <f>DilDersİçiVeri3!N25</f>
        <v xml:space="preserve"> </v>
      </c>
      <c r="K37" s="37" t="str">
        <f>DilDersİçiVeri3!O25</f>
        <v xml:space="preserve"> </v>
      </c>
      <c r="L37" s="37" t="str">
        <f>DilDersİçiVeri3!P25</f>
        <v xml:space="preserve"> </v>
      </c>
      <c r="M37" s="37" t="str">
        <f>DilDersİçiVeri3!Q25</f>
        <v xml:space="preserve"> </v>
      </c>
      <c r="N37" s="37" t="str">
        <f>DilDersİçiVeri3!R25</f>
        <v xml:space="preserve"> </v>
      </c>
      <c r="O37" s="37" t="str">
        <f>DilDersİçiVeri3!S25</f>
        <v xml:space="preserve"> </v>
      </c>
      <c r="P37" s="37" t="str">
        <f>DilDersİçiVeri3!T25</f>
        <v xml:space="preserve"> </v>
      </c>
      <c r="Q37" s="37" t="str">
        <f>DilDersİçiVeri3!U25</f>
        <v xml:space="preserve"> </v>
      </c>
      <c r="R37" s="37" t="str">
        <f>DilDersİçiVeri3!V25</f>
        <v xml:space="preserve"> </v>
      </c>
      <c r="S37" s="37" t="str">
        <f>DilDersİçiVeri3!W25</f>
        <v xml:space="preserve"> </v>
      </c>
      <c r="T37" s="37" t="str">
        <f>DilDersİçiVeri3!Y25</f>
        <v xml:space="preserve"> </v>
      </c>
      <c r="U37" s="37" t="str">
        <f>DilDersİçiVeri3!Z25</f>
        <v xml:space="preserve"> </v>
      </c>
      <c r="V37" s="37" t="str">
        <f>DilDersİçiVeri3!AA25</f>
        <v xml:space="preserve"> </v>
      </c>
      <c r="W37" s="37" t="str">
        <f>DilDersİçiVeri3!AB25</f>
        <v xml:space="preserve"> </v>
      </c>
      <c r="X37" s="37" t="str">
        <f>DilDersİçiVeri3!AC25</f>
        <v xml:space="preserve"> </v>
      </c>
      <c r="Y37" s="36">
        <f>YDKEokul!AD45</f>
        <v>0</v>
      </c>
      <c r="Z37" s="34"/>
      <c r="AA37" s="34"/>
      <c r="AB37" s="34"/>
      <c r="AC37" s="34"/>
      <c r="AD37" s="34"/>
      <c r="AE37" s="34"/>
      <c r="AF37" s="34"/>
      <c r="AG37" s="34"/>
      <c r="AH37" s="34"/>
      <c r="AI37" s="34"/>
      <c r="AJ37" s="34"/>
      <c r="AK37" s="34"/>
    </row>
    <row r="38" spans="1:37" s="38" customFormat="1" ht="12" customHeight="1" x14ac:dyDescent="0.3">
      <c r="A38" s="34"/>
      <c r="B38" s="39">
        <v>22</v>
      </c>
      <c r="C38" s="44">
        <f>YDKEokul!B47</f>
        <v>0</v>
      </c>
      <c r="D38" s="44">
        <f>YDKEokul!C47</f>
        <v>0</v>
      </c>
      <c r="E38" s="41" t="str">
        <f>DilDersİçiVeri3!H26</f>
        <v xml:space="preserve"> </v>
      </c>
      <c r="F38" s="41" t="str">
        <f>DilDersİçiVeri3!I26</f>
        <v xml:space="preserve"> </v>
      </c>
      <c r="G38" s="41" t="str">
        <f>DilDersİçiVeri3!J26</f>
        <v xml:space="preserve"> </v>
      </c>
      <c r="H38" s="41" t="str">
        <f>DilDersİçiVeri3!K26</f>
        <v xml:space="preserve"> </v>
      </c>
      <c r="I38" s="41" t="str">
        <f>DilDersİçiVeri3!L26</f>
        <v xml:space="preserve"> </v>
      </c>
      <c r="J38" s="41" t="str">
        <f>DilDersİçiVeri3!N26</f>
        <v xml:space="preserve"> </v>
      </c>
      <c r="K38" s="41" t="str">
        <f>DilDersİçiVeri3!O26</f>
        <v xml:space="preserve"> </v>
      </c>
      <c r="L38" s="41" t="str">
        <f>DilDersİçiVeri3!P26</f>
        <v xml:space="preserve"> </v>
      </c>
      <c r="M38" s="41" t="str">
        <f>DilDersİçiVeri3!Q26</f>
        <v xml:space="preserve"> </v>
      </c>
      <c r="N38" s="41" t="str">
        <f>DilDersİçiVeri3!R26</f>
        <v xml:space="preserve"> </v>
      </c>
      <c r="O38" s="41" t="str">
        <f>DilDersİçiVeri3!S26</f>
        <v xml:space="preserve"> </v>
      </c>
      <c r="P38" s="41" t="str">
        <f>DilDersİçiVeri3!T26</f>
        <v xml:space="preserve"> </v>
      </c>
      <c r="Q38" s="41" t="str">
        <f>DilDersİçiVeri3!U26</f>
        <v xml:space="preserve"> </v>
      </c>
      <c r="R38" s="41" t="str">
        <f>DilDersİçiVeri3!V26</f>
        <v xml:space="preserve"> </v>
      </c>
      <c r="S38" s="41" t="str">
        <f>DilDersİçiVeri3!W26</f>
        <v xml:space="preserve"> </v>
      </c>
      <c r="T38" s="41" t="str">
        <f>DilDersİçiVeri3!Y26</f>
        <v xml:space="preserve"> </v>
      </c>
      <c r="U38" s="41" t="str">
        <f>DilDersİçiVeri3!Z26</f>
        <v xml:space="preserve"> </v>
      </c>
      <c r="V38" s="41" t="str">
        <f>DilDersİçiVeri3!AA26</f>
        <v xml:space="preserve"> </v>
      </c>
      <c r="W38" s="41" t="str">
        <f>DilDersİçiVeri3!AB26</f>
        <v xml:space="preserve"> </v>
      </c>
      <c r="X38" s="41" t="str">
        <f>DilDersİçiVeri3!AC26</f>
        <v xml:space="preserve"> </v>
      </c>
      <c r="Y38" s="40">
        <f>YDKEokul!AD47</f>
        <v>0</v>
      </c>
      <c r="Z38" s="34"/>
      <c r="AA38" s="34"/>
      <c r="AB38" s="34"/>
      <c r="AC38" s="34"/>
      <c r="AD38" s="34"/>
      <c r="AE38" s="34"/>
      <c r="AF38" s="34"/>
      <c r="AG38" s="34"/>
      <c r="AH38" s="34"/>
      <c r="AI38" s="34"/>
      <c r="AJ38" s="34"/>
      <c r="AK38" s="34"/>
    </row>
    <row r="39" spans="1:37" s="38" customFormat="1" ht="12" customHeight="1" x14ac:dyDescent="0.3">
      <c r="A39" s="34"/>
      <c r="B39" s="35">
        <v>23</v>
      </c>
      <c r="C39" s="43">
        <f>YDKEokul!B49</f>
        <v>0</v>
      </c>
      <c r="D39" s="43">
        <f>YDKEokul!C49</f>
        <v>0</v>
      </c>
      <c r="E39" s="37" t="str">
        <f>DilDersİçiVeri3!H27</f>
        <v xml:space="preserve"> </v>
      </c>
      <c r="F39" s="37" t="str">
        <f>DilDersİçiVeri3!I27</f>
        <v xml:space="preserve"> </v>
      </c>
      <c r="G39" s="37" t="str">
        <f>DilDersİçiVeri3!J27</f>
        <v xml:space="preserve"> </v>
      </c>
      <c r="H39" s="37" t="str">
        <f>DilDersİçiVeri3!K27</f>
        <v xml:space="preserve"> </v>
      </c>
      <c r="I39" s="37" t="str">
        <f>DilDersİçiVeri3!L27</f>
        <v xml:space="preserve"> </v>
      </c>
      <c r="J39" s="37" t="str">
        <f>DilDersİçiVeri3!N27</f>
        <v xml:space="preserve"> </v>
      </c>
      <c r="K39" s="37" t="str">
        <f>DilDersİçiVeri3!O27</f>
        <v xml:space="preserve"> </v>
      </c>
      <c r="L39" s="37" t="str">
        <f>DilDersİçiVeri3!P27</f>
        <v xml:space="preserve"> </v>
      </c>
      <c r="M39" s="37" t="str">
        <f>DilDersİçiVeri3!Q27</f>
        <v xml:space="preserve"> </v>
      </c>
      <c r="N39" s="37" t="str">
        <f>DilDersİçiVeri3!R27</f>
        <v xml:space="preserve"> </v>
      </c>
      <c r="O39" s="37" t="str">
        <f>DilDersİçiVeri3!S27</f>
        <v xml:space="preserve"> </v>
      </c>
      <c r="P39" s="37" t="str">
        <f>DilDersİçiVeri3!T27</f>
        <v xml:space="preserve"> </v>
      </c>
      <c r="Q39" s="37" t="str">
        <f>DilDersİçiVeri3!U27</f>
        <v xml:space="preserve"> </v>
      </c>
      <c r="R39" s="37" t="str">
        <f>DilDersİçiVeri3!V27</f>
        <v xml:space="preserve"> </v>
      </c>
      <c r="S39" s="37" t="str">
        <f>DilDersİçiVeri3!W27</f>
        <v xml:space="preserve"> </v>
      </c>
      <c r="T39" s="37" t="str">
        <f>DilDersİçiVeri3!Y27</f>
        <v xml:space="preserve"> </v>
      </c>
      <c r="U39" s="37" t="str">
        <f>DilDersİçiVeri3!Z27</f>
        <v xml:space="preserve"> </v>
      </c>
      <c r="V39" s="37" t="str">
        <f>DilDersİçiVeri3!AA27</f>
        <v xml:space="preserve"> </v>
      </c>
      <c r="W39" s="37" t="str">
        <f>DilDersİçiVeri3!AB27</f>
        <v xml:space="preserve"> </v>
      </c>
      <c r="X39" s="37" t="str">
        <f>DilDersİçiVeri3!AC27</f>
        <v xml:space="preserve"> </v>
      </c>
      <c r="Y39" s="36">
        <f>YDKEokul!AD49</f>
        <v>0</v>
      </c>
      <c r="Z39" s="34"/>
      <c r="AA39" s="34"/>
      <c r="AB39" s="34"/>
      <c r="AC39" s="34"/>
      <c r="AD39" s="34"/>
      <c r="AE39" s="34"/>
      <c r="AF39" s="34"/>
      <c r="AG39" s="34"/>
      <c r="AH39" s="34"/>
      <c r="AI39" s="34"/>
      <c r="AJ39" s="34"/>
      <c r="AK39" s="34"/>
    </row>
    <row r="40" spans="1:37" s="38" customFormat="1" ht="12" customHeight="1" x14ac:dyDescent="0.3">
      <c r="A40" s="34"/>
      <c r="B40" s="39">
        <v>24</v>
      </c>
      <c r="C40" s="44">
        <f>YDKEokul!B51</f>
        <v>0</v>
      </c>
      <c r="D40" s="44">
        <f>YDKEokul!C51</f>
        <v>0</v>
      </c>
      <c r="E40" s="41" t="str">
        <f>DilDersİçiVeri3!H28</f>
        <v xml:space="preserve"> </v>
      </c>
      <c r="F40" s="41" t="str">
        <f>DilDersİçiVeri3!I28</f>
        <v xml:space="preserve"> </v>
      </c>
      <c r="G40" s="41" t="str">
        <f>DilDersİçiVeri3!J28</f>
        <v xml:space="preserve"> </v>
      </c>
      <c r="H40" s="41" t="str">
        <f>DilDersİçiVeri3!K28</f>
        <v xml:space="preserve"> </v>
      </c>
      <c r="I40" s="41" t="str">
        <f>DilDersİçiVeri3!L28</f>
        <v xml:space="preserve"> </v>
      </c>
      <c r="J40" s="41" t="str">
        <f>DilDersİçiVeri3!N28</f>
        <v xml:space="preserve"> </v>
      </c>
      <c r="K40" s="41" t="str">
        <f>DilDersİçiVeri3!O28</f>
        <v xml:space="preserve"> </v>
      </c>
      <c r="L40" s="41" t="str">
        <f>DilDersİçiVeri3!P28</f>
        <v xml:space="preserve"> </v>
      </c>
      <c r="M40" s="41" t="str">
        <f>DilDersİçiVeri3!Q28</f>
        <v xml:space="preserve"> </v>
      </c>
      <c r="N40" s="41" t="str">
        <f>DilDersİçiVeri3!R28</f>
        <v xml:space="preserve"> </v>
      </c>
      <c r="O40" s="41" t="str">
        <f>DilDersİçiVeri3!S28</f>
        <v xml:space="preserve"> </v>
      </c>
      <c r="P40" s="41" t="str">
        <f>DilDersİçiVeri3!T28</f>
        <v xml:space="preserve"> </v>
      </c>
      <c r="Q40" s="41" t="str">
        <f>DilDersİçiVeri3!U28</f>
        <v xml:space="preserve"> </v>
      </c>
      <c r="R40" s="41" t="str">
        <f>DilDersİçiVeri3!V28</f>
        <v xml:space="preserve"> </v>
      </c>
      <c r="S40" s="41" t="str">
        <f>DilDersİçiVeri3!W28</f>
        <v xml:space="preserve"> </v>
      </c>
      <c r="T40" s="41" t="str">
        <f>DilDersİçiVeri3!Y28</f>
        <v xml:space="preserve"> </v>
      </c>
      <c r="U40" s="41" t="str">
        <f>DilDersİçiVeri3!Z28</f>
        <v xml:space="preserve"> </v>
      </c>
      <c r="V40" s="41" t="str">
        <f>DilDersİçiVeri3!AA28</f>
        <v xml:space="preserve"> </v>
      </c>
      <c r="W40" s="41" t="str">
        <f>DilDersİçiVeri3!AB28</f>
        <v xml:space="preserve"> </v>
      </c>
      <c r="X40" s="41" t="str">
        <f>DilDersİçiVeri3!AC28</f>
        <v xml:space="preserve"> </v>
      </c>
      <c r="Y40" s="40">
        <f>YDKEokul!AD51</f>
        <v>0</v>
      </c>
      <c r="Z40" s="34"/>
      <c r="AA40" s="34"/>
      <c r="AB40" s="34"/>
      <c r="AC40" s="34"/>
      <c r="AD40" s="34"/>
      <c r="AE40" s="34"/>
      <c r="AF40" s="34"/>
      <c r="AG40" s="34"/>
      <c r="AH40" s="34"/>
      <c r="AI40" s="34"/>
      <c r="AJ40" s="34"/>
      <c r="AK40" s="34"/>
    </row>
    <row r="41" spans="1:37" s="38" customFormat="1" ht="12" customHeight="1" x14ac:dyDescent="0.3">
      <c r="A41" s="34"/>
      <c r="B41" s="35">
        <v>25</v>
      </c>
      <c r="C41" s="43">
        <f>YDKEokul!B53</f>
        <v>0</v>
      </c>
      <c r="D41" s="43">
        <f>YDKEokul!C53</f>
        <v>0</v>
      </c>
      <c r="E41" s="37" t="str">
        <f>DilDersİçiVeri3!H29</f>
        <v xml:space="preserve"> </v>
      </c>
      <c r="F41" s="37" t="str">
        <f>DilDersİçiVeri3!I29</f>
        <v xml:space="preserve"> </v>
      </c>
      <c r="G41" s="37" t="str">
        <f>DilDersİçiVeri3!J29</f>
        <v xml:space="preserve"> </v>
      </c>
      <c r="H41" s="37" t="str">
        <f>DilDersİçiVeri3!K29</f>
        <v xml:space="preserve"> </v>
      </c>
      <c r="I41" s="37" t="str">
        <f>DilDersİçiVeri3!L29</f>
        <v xml:space="preserve"> </v>
      </c>
      <c r="J41" s="37" t="str">
        <f>DilDersİçiVeri3!N29</f>
        <v xml:space="preserve"> </v>
      </c>
      <c r="K41" s="37" t="str">
        <f>DilDersİçiVeri3!O29</f>
        <v xml:space="preserve"> </v>
      </c>
      <c r="L41" s="37" t="str">
        <f>DilDersİçiVeri3!P29</f>
        <v xml:space="preserve"> </v>
      </c>
      <c r="M41" s="37" t="str">
        <f>DilDersİçiVeri3!Q29</f>
        <v xml:space="preserve"> </v>
      </c>
      <c r="N41" s="37" t="str">
        <f>DilDersİçiVeri3!R29</f>
        <v xml:space="preserve"> </v>
      </c>
      <c r="O41" s="37" t="str">
        <f>DilDersİçiVeri3!S29</f>
        <v xml:space="preserve"> </v>
      </c>
      <c r="P41" s="37" t="str">
        <f>DilDersİçiVeri3!T29</f>
        <v xml:space="preserve"> </v>
      </c>
      <c r="Q41" s="37" t="str">
        <f>DilDersİçiVeri3!U29</f>
        <v xml:space="preserve"> </v>
      </c>
      <c r="R41" s="37" t="str">
        <f>DilDersİçiVeri3!V29</f>
        <v xml:space="preserve"> </v>
      </c>
      <c r="S41" s="37" t="str">
        <f>DilDersİçiVeri3!W29</f>
        <v xml:space="preserve"> </v>
      </c>
      <c r="T41" s="37" t="str">
        <f>DilDersİçiVeri3!Y29</f>
        <v xml:space="preserve"> </v>
      </c>
      <c r="U41" s="37" t="str">
        <f>DilDersİçiVeri3!Z29</f>
        <v xml:space="preserve"> </v>
      </c>
      <c r="V41" s="37" t="str">
        <f>DilDersİçiVeri3!AA29</f>
        <v xml:space="preserve"> </v>
      </c>
      <c r="W41" s="37" t="str">
        <f>DilDersİçiVeri3!AB29</f>
        <v xml:space="preserve"> </v>
      </c>
      <c r="X41" s="37" t="str">
        <f>DilDersİçiVeri3!AC29</f>
        <v xml:space="preserve"> </v>
      </c>
      <c r="Y41" s="36">
        <f>YDKEokul!AD53</f>
        <v>0</v>
      </c>
      <c r="Z41" s="34"/>
      <c r="AA41" s="34"/>
      <c r="AB41" s="34"/>
      <c r="AC41" s="34"/>
      <c r="AD41" s="34"/>
      <c r="AE41" s="34"/>
      <c r="AF41" s="34"/>
      <c r="AG41" s="34"/>
      <c r="AH41" s="34"/>
      <c r="AI41" s="34"/>
      <c r="AJ41" s="34"/>
      <c r="AK41" s="34"/>
    </row>
    <row r="42" spans="1:37" s="38" customFormat="1" ht="12" customHeight="1" x14ac:dyDescent="0.3">
      <c r="A42" s="34"/>
      <c r="B42" s="39">
        <v>26</v>
      </c>
      <c r="C42" s="44">
        <f>YDKEokul!B55</f>
        <v>0</v>
      </c>
      <c r="D42" s="44">
        <f>YDKEokul!C55</f>
        <v>0</v>
      </c>
      <c r="E42" s="41" t="str">
        <f>DilDersİçiVeri3!H30</f>
        <v xml:space="preserve"> </v>
      </c>
      <c r="F42" s="41" t="str">
        <f>DilDersİçiVeri3!I30</f>
        <v xml:space="preserve"> </v>
      </c>
      <c r="G42" s="41" t="str">
        <f>DilDersİçiVeri3!J30</f>
        <v xml:space="preserve"> </v>
      </c>
      <c r="H42" s="41" t="str">
        <f>DilDersİçiVeri3!K30</f>
        <v xml:space="preserve"> </v>
      </c>
      <c r="I42" s="41" t="str">
        <f>DilDersİçiVeri3!L30</f>
        <v xml:space="preserve"> </v>
      </c>
      <c r="J42" s="41" t="str">
        <f>DilDersİçiVeri3!N30</f>
        <v xml:space="preserve"> </v>
      </c>
      <c r="K42" s="41" t="str">
        <f>DilDersİçiVeri3!O30</f>
        <v xml:space="preserve"> </v>
      </c>
      <c r="L42" s="41" t="str">
        <f>DilDersİçiVeri3!P30</f>
        <v xml:space="preserve"> </v>
      </c>
      <c r="M42" s="41" t="str">
        <f>DilDersİçiVeri3!Q30</f>
        <v xml:space="preserve"> </v>
      </c>
      <c r="N42" s="41" t="str">
        <f>DilDersİçiVeri3!R30</f>
        <v xml:space="preserve"> </v>
      </c>
      <c r="O42" s="41" t="str">
        <f>DilDersİçiVeri3!S30</f>
        <v xml:space="preserve"> </v>
      </c>
      <c r="P42" s="41" t="str">
        <f>DilDersİçiVeri3!T30</f>
        <v xml:space="preserve"> </v>
      </c>
      <c r="Q42" s="41" t="str">
        <f>DilDersİçiVeri3!U30</f>
        <v xml:space="preserve"> </v>
      </c>
      <c r="R42" s="41" t="str">
        <f>DilDersİçiVeri3!V30</f>
        <v xml:space="preserve"> </v>
      </c>
      <c r="S42" s="41" t="str">
        <f>DilDersİçiVeri3!W30</f>
        <v xml:space="preserve"> </v>
      </c>
      <c r="T42" s="41" t="str">
        <f>DilDersİçiVeri3!Y30</f>
        <v xml:space="preserve"> </v>
      </c>
      <c r="U42" s="41" t="str">
        <f>DilDersİçiVeri3!Z30</f>
        <v xml:space="preserve"> </v>
      </c>
      <c r="V42" s="41" t="str">
        <f>DilDersİçiVeri3!AA30</f>
        <v xml:space="preserve"> </v>
      </c>
      <c r="W42" s="41" t="str">
        <f>DilDersİçiVeri3!AB30</f>
        <v xml:space="preserve"> </v>
      </c>
      <c r="X42" s="41" t="str">
        <f>DilDersİçiVeri3!AC30</f>
        <v xml:space="preserve"> </v>
      </c>
      <c r="Y42" s="40">
        <f>YDKEokul!AD55</f>
        <v>0</v>
      </c>
      <c r="Z42" s="34"/>
      <c r="AA42" s="34"/>
      <c r="AB42" s="34"/>
      <c r="AC42" s="34"/>
      <c r="AD42" s="34"/>
      <c r="AE42" s="34"/>
      <c r="AF42" s="34"/>
      <c r="AG42" s="34"/>
      <c r="AH42" s="34"/>
      <c r="AI42" s="34"/>
      <c r="AJ42" s="34"/>
      <c r="AK42" s="34"/>
    </row>
    <row r="43" spans="1:37" s="38" customFormat="1" ht="12" customHeight="1" x14ac:dyDescent="0.3">
      <c r="A43" s="34"/>
      <c r="B43" s="35">
        <v>27</v>
      </c>
      <c r="C43" s="43">
        <f>YDKEokul!B57</f>
        <v>0</v>
      </c>
      <c r="D43" s="43">
        <f>YDKEokul!C57</f>
        <v>0</v>
      </c>
      <c r="E43" s="37" t="str">
        <f>DilDersİçiVeri3!H31</f>
        <v xml:space="preserve"> </v>
      </c>
      <c r="F43" s="37" t="str">
        <f>DilDersİçiVeri3!I31</f>
        <v xml:space="preserve"> </v>
      </c>
      <c r="G43" s="37" t="str">
        <f>DilDersİçiVeri3!J31</f>
        <v xml:space="preserve"> </v>
      </c>
      <c r="H43" s="37" t="str">
        <f>DilDersİçiVeri3!K31</f>
        <v xml:space="preserve"> </v>
      </c>
      <c r="I43" s="37" t="str">
        <f>DilDersİçiVeri3!L31</f>
        <v xml:space="preserve"> </v>
      </c>
      <c r="J43" s="37" t="str">
        <f>DilDersİçiVeri3!N31</f>
        <v xml:space="preserve"> </v>
      </c>
      <c r="K43" s="37" t="str">
        <f>DilDersİçiVeri3!O31</f>
        <v xml:space="preserve"> </v>
      </c>
      <c r="L43" s="37" t="str">
        <f>DilDersİçiVeri3!P31</f>
        <v xml:space="preserve"> </v>
      </c>
      <c r="M43" s="37" t="str">
        <f>DilDersİçiVeri3!Q31</f>
        <v xml:space="preserve"> </v>
      </c>
      <c r="N43" s="37" t="str">
        <f>DilDersİçiVeri3!R31</f>
        <v xml:space="preserve"> </v>
      </c>
      <c r="O43" s="37" t="str">
        <f>DilDersİçiVeri3!S31</f>
        <v xml:space="preserve"> </v>
      </c>
      <c r="P43" s="37" t="str">
        <f>DilDersİçiVeri3!T31</f>
        <v xml:space="preserve"> </v>
      </c>
      <c r="Q43" s="37" t="str">
        <f>DilDersİçiVeri3!U31</f>
        <v xml:space="preserve"> </v>
      </c>
      <c r="R43" s="37" t="str">
        <f>DilDersİçiVeri3!V31</f>
        <v xml:space="preserve"> </v>
      </c>
      <c r="S43" s="37" t="str">
        <f>DilDersİçiVeri3!W31</f>
        <v xml:space="preserve"> </v>
      </c>
      <c r="T43" s="37" t="str">
        <f>DilDersİçiVeri3!Y31</f>
        <v xml:space="preserve"> </v>
      </c>
      <c r="U43" s="37" t="str">
        <f>DilDersİçiVeri3!Z31</f>
        <v xml:space="preserve"> </v>
      </c>
      <c r="V43" s="37" t="str">
        <f>DilDersİçiVeri3!AA31</f>
        <v xml:space="preserve"> </v>
      </c>
      <c r="W43" s="37" t="str">
        <f>DilDersİçiVeri3!AB31</f>
        <v xml:space="preserve"> </v>
      </c>
      <c r="X43" s="37" t="str">
        <f>DilDersİçiVeri3!AC31</f>
        <v xml:space="preserve"> </v>
      </c>
      <c r="Y43" s="36">
        <f>YDKEokul!AD57</f>
        <v>0</v>
      </c>
      <c r="Z43" s="34"/>
      <c r="AA43" s="34"/>
      <c r="AB43" s="34"/>
      <c r="AC43" s="34"/>
      <c r="AD43" s="34"/>
      <c r="AE43" s="34"/>
      <c r="AF43" s="34"/>
      <c r="AG43" s="34"/>
      <c r="AH43" s="34"/>
      <c r="AI43" s="34"/>
      <c r="AJ43" s="34"/>
      <c r="AK43" s="34"/>
    </row>
    <row r="44" spans="1:37" s="38" customFormat="1" ht="12" customHeight="1" x14ac:dyDescent="0.3">
      <c r="A44" s="34"/>
      <c r="B44" s="39">
        <v>28</v>
      </c>
      <c r="C44" s="44">
        <f>YDKEokul!B59</f>
        <v>0</v>
      </c>
      <c r="D44" s="44">
        <f>YDKEokul!C59</f>
        <v>0</v>
      </c>
      <c r="E44" s="41" t="str">
        <f>DilDersİçiVeri3!H32</f>
        <v xml:space="preserve"> </v>
      </c>
      <c r="F44" s="41" t="str">
        <f>DilDersİçiVeri3!I32</f>
        <v xml:space="preserve"> </v>
      </c>
      <c r="G44" s="41" t="str">
        <f>DilDersİçiVeri3!J32</f>
        <v xml:space="preserve"> </v>
      </c>
      <c r="H44" s="41" t="str">
        <f>DilDersİçiVeri3!K32</f>
        <v xml:space="preserve"> </v>
      </c>
      <c r="I44" s="41" t="str">
        <f>DilDersİçiVeri3!L32</f>
        <v xml:space="preserve"> </v>
      </c>
      <c r="J44" s="41" t="str">
        <f>DilDersİçiVeri3!N32</f>
        <v xml:space="preserve"> </v>
      </c>
      <c r="K44" s="41" t="str">
        <f>DilDersİçiVeri3!O32</f>
        <v xml:space="preserve"> </v>
      </c>
      <c r="L44" s="41" t="str">
        <f>DilDersİçiVeri3!P32</f>
        <v xml:space="preserve"> </v>
      </c>
      <c r="M44" s="41" t="str">
        <f>DilDersİçiVeri3!Q32</f>
        <v xml:space="preserve"> </v>
      </c>
      <c r="N44" s="41" t="str">
        <f>DilDersİçiVeri3!R32</f>
        <v xml:space="preserve"> </v>
      </c>
      <c r="O44" s="41" t="str">
        <f>DilDersİçiVeri3!S32</f>
        <v xml:space="preserve"> </v>
      </c>
      <c r="P44" s="41" t="str">
        <f>DilDersİçiVeri3!T32</f>
        <v xml:space="preserve"> </v>
      </c>
      <c r="Q44" s="41" t="str">
        <f>DilDersİçiVeri3!U32</f>
        <v xml:space="preserve"> </v>
      </c>
      <c r="R44" s="41" t="str">
        <f>DilDersİçiVeri3!V32</f>
        <v xml:space="preserve"> </v>
      </c>
      <c r="S44" s="41" t="str">
        <f>DilDersİçiVeri3!W32</f>
        <v xml:space="preserve"> </v>
      </c>
      <c r="T44" s="41" t="str">
        <f>DilDersİçiVeri3!Y32</f>
        <v xml:space="preserve"> </v>
      </c>
      <c r="U44" s="41" t="str">
        <f>DilDersİçiVeri3!Z32</f>
        <v xml:space="preserve"> </v>
      </c>
      <c r="V44" s="41" t="str">
        <f>DilDersİçiVeri3!AA32</f>
        <v xml:space="preserve"> </v>
      </c>
      <c r="W44" s="41" t="str">
        <f>DilDersİçiVeri3!AB32</f>
        <v xml:space="preserve"> </v>
      </c>
      <c r="X44" s="41" t="str">
        <f>DilDersİçiVeri3!AC32</f>
        <v xml:space="preserve"> </v>
      </c>
      <c r="Y44" s="40">
        <f>YDKEokul!AD59</f>
        <v>0</v>
      </c>
      <c r="Z44" s="34"/>
      <c r="AA44" s="34"/>
      <c r="AB44" s="34"/>
      <c r="AC44" s="34"/>
      <c r="AD44" s="34"/>
      <c r="AE44" s="34"/>
      <c r="AF44" s="34"/>
      <c r="AG44" s="34"/>
      <c r="AH44" s="34"/>
      <c r="AI44" s="34"/>
      <c r="AJ44" s="34"/>
      <c r="AK44" s="34"/>
    </row>
    <row r="45" spans="1:37" s="38" customFormat="1" ht="12" customHeight="1" x14ac:dyDescent="0.3">
      <c r="A45" s="34"/>
      <c r="B45" s="35">
        <v>29</v>
      </c>
      <c r="C45" s="43">
        <f>YDKEokul!B61</f>
        <v>0</v>
      </c>
      <c r="D45" s="43">
        <f>YDKEokul!C61</f>
        <v>0</v>
      </c>
      <c r="E45" s="37" t="str">
        <f>DilDersİçiVeri3!H33</f>
        <v xml:space="preserve"> </v>
      </c>
      <c r="F45" s="37" t="str">
        <f>DilDersİçiVeri3!I33</f>
        <v xml:space="preserve"> </v>
      </c>
      <c r="G45" s="37" t="str">
        <f>DilDersİçiVeri3!J33</f>
        <v xml:space="preserve"> </v>
      </c>
      <c r="H45" s="37" t="str">
        <f>DilDersİçiVeri3!K33</f>
        <v xml:space="preserve"> </v>
      </c>
      <c r="I45" s="37" t="str">
        <f>DilDersİçiVeri3!L33</f>
        <v xml:space="preserve"> </v>
      </c>
      <c r="J45" s="37" t="str">
        <f>DilDersİçiVeri3!N33</f>
        <v xml:space="preserve"> </v>
      </c>
      <c r="K45" s="37" t="str">
        <f>DilDersİçiVeri3!O33</f>
        <v xml:space="preserve"> </v>
      </c>
      <c r="L45" s="37" t="str">
        <f>DilDersİçiVeri3!P33</f>
        <v xml:space="preserve"> </v>
      </c>
      <c r="M45" s="37" t="str">
        <f>DilDersİçiVeri3!Q33</f>
        <v xml:space="preserve"> </v>
      </c>
      <c r="N45" s="37" t="str">
        <f>DilDersİçiVeri3!R33</f>
        <v xml:space="preserve"> </v>
      </c>
      <c r="O45" s="37" t="str">
        <f>DilDersİçiVeri3!S33</f>
        <v xml:space="preserve"> </v>
      </c>
      <c r="P45" s="37" t="str">
        <f>DilDersİçiVeri3!T33</f>
        <v xml:space="preserve"> </v>
      </c>
      <c r="Q45" s="37" t="str">
        <f>DilDersİçiVeri3!U33</f>
        <v xml:space="preserve"> </v>
      </c>
      <c r="R45" s="37" t="str">
        <f>DilDersİçiVeri3!V33</f>
        <v xml:space="preserve"> </v>
      </c>
      <c r="S45" s="37" t="str">
        <f>DilDersİçiVeri3!W33</f>
        <v xml:space="preserve"> </v>
      </c>
      <c r="T45" s="37" t="str">
        <f>DilDersİçiVeri3!Y33</f>
        <v xml:space="preserve"> </v>
      </c>
      <c r="U45" s="37" t="str">
        <f>DilDersİçiVeri3!Z33</f>
        <v xml:space="preserve"> </v>
      </c>
      <c r="V45" s="37" t="str">
        <f>DilDersİçiVeri3!AA33</f>
        <v xml:space="preserve"> </v>
      </c>
      <c r="W45" s="37" t="str">
        <f>DilDersİçiVeri3!AB33</f>
        <v xml:space="preserve"> </v>
      </c>
      <c r="X45" s="37" t="str">
        <f>DilDersİçiVeri3!AC33</f>
        <v xml:space="preserve"> </v>
      </c>
      <c r="Y45" s="36">
        <f>YDKEokul!AD61</f>
        <v>0</v>
      </c>
      <c r="Z45" s="34"/>
      <c r="AA45" s="34"/>
      <c r="AB45" s="34"/>
      <c r="AC45" s="34"/>
      <c r="AD45" s="34"/>
      <c r="AE45" s="34"/>
      <c r="AF45" s="34"/>
      <c r="AG45" s="34"/>
      <c r="AH45" s="34"/>
      <c r="AI45" s="34"/>
      <c r="AJ45" s="34"/>
      <c r="AK45" s="34"/>
    </row>
    <row r="46" spans="1:37" s="38" customFormat="1" ht="12" customHeight="1" x14ac:dyDescent="0.3">
      <c r="A46" s="34"/>
      <c r="B46" s="39">
        <v>30</v>
      </c>
      <c r="C46" s="44">
        <f>YDKEokul!B63</f>
        <v>0</v>
      </c>
      <c r="D46" s="44">
        <f>YDKEokul!C63</f>
        <v>0</v>
      </c>
      <c r="E46" s="41" t="str">
        <f>DilDersİçiVeri3!H34</f>
        <v xml:space="preserve"> </v>
      </c>
      <c r="F46" s="41" t="str">
        <f>DilDersİçiVeri3!I34</f>
        <v xml:space="preserve"> </v>
      </c>
      <c r="G46" s="41" t="str">
        <f>DilDersİçiVeri3!J34</f>
        <v xml:space="preserve"> </v>
      </c>
      <c r="H46" s="41" t="str">
        <f>DilDersİçiVeri3!K34</f>
        <v xml:space="preserve"> </v>
      </c>
      <c r="I46" s="41" t="str">
        <f>DilDersİçiVeri3!L34</f>
        <v xml:space="preserve"> </v>
      </c>
      <c r="J46" s="41" t="str">
        <f>DilDersİçiVeri3!N34</f>
        <v xml:space="preserve"> </v>
      </c>
      <c r="K46" s="41" t="str">
        <f>DilDersİçiVeri3!O34</f>
        <v xml:space="preserve"> </v>
      </c>
      <c r="L46" s="41" t="str">
        <f>DilDersİçiVeri3!P34</f>
        <v xml:space="preserve"> </v>
      </c>
      <c r="M46" s="41" t="str">
        <f>DilDersİçiVeri3!Q34</f>
        <v xml:space="preserve"> </v>
      </c>
      <c r="N46" s="41" t="str">
        <f>DilDersİçiVeri3!R34</f>
        <v xml:space="preserve"> </v>
      </c>
      <c r="O46" s="41" t="str">
        <f>DilDersİçiVeri3!S34</f>
        <v xml:space="preserve"> </v>
      </c>
      <c r="P46" s="41" t="str">
        <f>DilDersİçiVeri3!T34</f>
        <v xml:space="preserve"> </v>
      </c>
      <c r="Q46" s="41" t="str">
        <f>DilDersİçiVeri3!U34</f>
        <v xml:space="preserve"> </v>
      </c>
      <c r="R46" s="41" t="str">
        <f>DilDersİçiVeri3!V34</f>
        <v xml:space="preserve"> </v>
      </c>
      <c r="S46" s="41" t="str">
        <f>DilDersİçiVeri3!W34</f>
        <v xml:space="preserve"> </v>
      </c>
      <c r="T46" s="41" t="str">
        <f>DilDersİçiVeri3!Y34</f>
        <v xml:space="preserve"> </v>
      </c>
      <c r="U46" s="41" t="str">
        <f>DilDersİçiVeri3!Z34</f>
        <v xml:space="preserve"> </v>
      </c>
      <c r="V46" s="41" t="str">
        <f>DilDersİçiVeri3!AA34</f>
        <v xml:space="preserve"> </v>
      </c>
      <c r="W46" s="41" t="str">
        <f>DilDersİçiVeri3!AB34</f>
        <v xml:space="preserve"> </v>
      </c>
      <c r="X46" s="41" t="str">
        <f>DilDersİçiVeri3!AC34</f>
        <v xml:space="preserve"> </v>
      </c>
      <c r="Y46" s="40">
        <f>YDKEokul!AD63</f>
        <v>0</v>
      </c>
      <c r="Z46" s="34"/>
      <c r="AA46" s="34"/>
      <c r="AB46" s="34"/>
      <c r="AC46" s="34"/>
      <c r="AD46" s="34"/>
      <c r="AE46" s="34"/>
      <c r="AF46" s="34"/>
      <c r="AG46" s="34"/>
      <c r="AH46" s="34"/>
      <c r="AI46" s="34"/>
      <c r="AJ46" s="34"/>
      <c r="AK46" s="34"/>
    </row>
    <row r="47" spans="1:37" s="38" customFormat="1" ht="12" customHeight="1" x14ac:dyDescent="0.3">
      <c r="A47" s="34"/>
      <c r="B47" s="35">
        <v>31</v>
      </c>
      <c r="C47" s="43">
        <f>YDKEokul!B65</f>
        <v>0</v>
      </c>
      <c r="D47" s="43">
        <f>YDKEokul!C65</f>
        <v>0</v>
      </c>
      <c r="E47" s="37" t="str">
        <f>DilDersİçiVeri3!H35</f>
        <v xml:space="preserve"> </v>
      </c>
      <c r="F47" s="37" t="str">
        <f>DilDersİçiVeri3!I35</f>
        <v xml:space="preserve"> </v>
      </c>
      <c r="G47" s="37" t="str">
        <f>DilDersİçiVeri3!J35</f>
        <v xml:space="preserve"> </v>
      </c>
      <c r="H47" s="37" t="str">
        <f>DilDersİçiVeri3!K35</f>
        <v xml:space="preserve"> </v>
      </c>
      <c r="I47" s="37" t="str">
        <f>DilDersİçiVeri3!L35</f>
        <v xml:space="preserve"> </v>
      </c>
      <c r="J47" s="37" t="str">
        <f>DilDersİçiVeri3!N35</f>
        <v xml:space="preserve"> </v>
      </c>
      <c r="K47" s="37" t="str">
        <f>DilDersİçiVeri3!O35</f>
        <v xml:space="preserve"> </v>
      </c>
      <c r="L47" s="37" t="str">
        <f>DilDersİçiVeri3!P35</f>
        <v xml:space="preserve"> </v>
      </c>
      <c r="M47" s="37" t="str">
        <f>DilDersİçiVeri3!Q35</f>
        <v xml:space="preserve"> </v>
      </c>
      <c r="N47" s="37" t="str">
        <f>DilDersİçiVeri3!R35</f>
        <v xml:space="preserve"> </v>
      </c>
      <c r="O47" s="37" t="str">
        <f>DilDersİçiVeri3!S35</f>
        <v xml:space="preserve"> </v>
      </c>
      <c r="P47" s="37" t="str">
        <f>DilDersİçiVeri3!T35</f>
        <v xml:space="preserve"> </v>
      </c>
      <c r="Q47" s="37" t="str">
        <f>DilDersİçiVeri3!U35</f>
        <v xml:space="preserve"> </v>
      </c>
      <c r="R47" s="37" t="str">
        <f>DilDersİçiVeri3!V35</f>
        <v xml:space="preserve"> </v>
      </c>
      <c r="S47" s="37" t="str">
        <f>DilDersİçiVeri3!W35</f>
        <v xml:space="preserve"> </v>
      </c>
      <c r="T47" s="37" t="str">
        <f>DilDersİçiVeri3!Y35</f>
        <v xml:space="preserve"> </v>
      </c>
      <c r="U47" s="37" t="str">
        <f>DilDersİçiVeri3!Z35</f>
        <v xml:space="preserve"> </v>
      </c>
      <c r="V47" s="37" t="str">
        <f>DilDersİçiVeri3!AA35</f>
        <v xml:space="preserve"> </v>
      </c>
      <c r="W47" s="37" t="str">
        <f>DilDersİçiVeri3!AB35</f>
        <v xml:space="preserve"> </v>
      </c>
      <c r="X47" s="37" t="str">
        <f>DilDersİçiVeri3!AC35</f>
        <v xml:space="preserve"> </v>
      </c>
      <c r="Y47" s="36">
        <f>YDKEokul!AD65</f>
        <v>0</v>
      </c>
      <c r="Z47" s="34"/>
      <c r="AA47" s="34"/>
      <c r="AB47" s="34"/>
      <c r="AC47" s="34"/>
      <c r="AD47" s="34"/>
      <c r="AE47" s="34"/>
      <c r="AF47" s="34"/>
      <c r="AG47" s="34"/>
      <c r="AH47" s="34"/>
      <c r="AI47" s="34"/>
      <c r="AJ47" s="34"/>
      <c r="AK47" s="34"/>
    </row>
    <row r="48" spans="1:37" s="38" customFormat="1" ht="12" customHeight="1" x14ac:dyDescent="0.3">
      <c r="A48" s="34"/>
      <c r="B48" s="39">
        <v>32</v>
      </c>
      <c r="C48" s="44">
        <f>YDKEokul!B67</f>
        <v>0</v>
      </c>
      <c r="D48" s="44">
        <f>YDKEokul!C67</f>
        <v>0</v>
      </c>
      <c r="E48" s="41" t="str">
        <f>DilDersİçiVeri3!H36</f>
        <v xml:space="preserve"> </v>
      </c>
      <c r="F48" s="41" t="str">
        <f>DilDersİçiVeri3!I36</f>
        <v xml:space="preserve"> </v>
      </c>
      <c r="G48" s="41" t="str">
        <f>DilDersİçiVeri3!J36</f>
        <v xml:space="preserve"> </v>
      </c>
      <c r="H48" s="41" t="str">
        <f>DilDersİçiVeri3!K36</f>
        <v xml:space="preserve"> </v>
      </c>
      <c r="I48" s="41" t="str">
        <f>DilDersİçiVeri3!L36</f>
        <v xml:space="preserve"> </v>
      </c>
      <c r="J48" s="41" t="str">
        <f>DilDersİçiVeri3!N36</f>
        <v xml:space="preserve"> </v>
      </c>
      <c r="K48" s="41" t="str">
        <f>DilDersİçiVeri3!O36</f>
        <v xml:space="preserve"> </v>
      </c>
      <c r="L48" s="41" t="str">
        <f>DilDersİçiVeri3!P36</f>
        <v xml:space="preserve"> </v>
      </c>
      <c r="M48" s="41" t="str">
        <f>DilDersİçiVeri3!Q36</f>
        <v xml:space="preserve"> </v>
      </c>
      <c r="N48" s="41" t="str">
        <f>DilDersİçiVeri3!R36</f>
        <v xml:space="preserve"> </v>
      </c>
      <c r="O48" s="41" t="str">
        <f>DilDersİçiVeri3!S36</f>
        <v xml:space="preserve"> </v>
      </c>
      <c r="P48" s="41" t="str">
        <f>DilDersİçiVeri3!T36</f>
        <v xml:space="preserve"> </v>
      </c>
      <c r="Q48" s="41" t="str">
        <f>DilDersİçiVeri3!U36</f>
        <v xml:space="preserve"> </v>
      </c>
      <c r="R48" s="41" t="str">
        <f>DilDersİçiVeri3!V36</f>
        <v xml:space="preserve"> </v>
      </c>
      <c r="S48" s="41" t="str">
        <f>DilDersİçiVeri3!W36</f>
        <v xml:space="preserve"> </v>
      </c>
      <c r="T48" s="41" t="str">
        <f>DilDersİçiVeri3!Y36</f>
        <v xml:space="preserve"> </v>
      </c>
      <c r="U48" s="41" t="str">
        <f>DilDersİçiVeri3!Z36</f>
        <v xml:space="preserve"> </v>
      </c>
      <c r="V48" s="41" t="str">
        <f>DilDersİçiVeri3!AA36</f>
        <v xml:space="preserve"> </v>
      </c>
      <c r="W48" s="41" t="str">
        <f>DilDersİçiVeri3!AB36</f>
        <v xml:space="preserve"> </v>
      </c>
      <c r="X48" s="41" t="str">
        <f>DilDersİçiVeri3!AC36</f>
        <v xml:space="preserve"> </v>
      </c>
      <c r="Y48" s="40">
        <f>YDKEokul!AD67</f>
        <v>0</v>
      </c>
      <c r="Z48" s="34"/>
      <c r="AA48" s="34"/>
      <c r="AB48" s="34"/>
      <c r="AC48" s="34"/>
      <c r="AD48" s="34"/>
      <c r="AE48" s="34"/>
      <c r="AF48" s="34"/>
      <c r="AG48" s="34"/>
      <c r="AH48" s="34"/>
      <c r="AI48" s="34"/>
      <c r="AJ48" s="34"/>
      <c r="AK48" s="34"/>
    </row>
    <row r="49" spans="1:37" s="38" customFormat="1" ht="12" customHeight="1" x14ac:dyDescent="0.3">
      <c r="A49" s="34"/>
      <c r="B49" s="35">
        <v>33</v>
      </c>
      <c r="C49" s="43">
        <f>YDKEokul!B69</f>
        <v>0</v>
      </c>
      <c r="D49" s="43">
        <f>YDKEokul!C69</f>
        <v>0</v>
      </c>
      <c r="E49" s="37" t="str">
        <f>DilDersİçiVeri3!H37</f>
        <v xml:space="preserve"> </v>
      </c>
      <c r="F49" s="37" t="str">
        <f>DilDersİçiVeri3!I37</f>
        <v xml:space="preserve"> </v>
      </c>
      <c r="G49" s="37" t="str">
        <f>DilDersİçiVeri3!J37</f>
        <v xml:space="preserve"> </v>
      </c>
      <c r="H49" s="37" t="str">
        <f>DilDersİçiVeri3!K37</f>
        <v xml:space="preserve"> </v>
      </c>
      <c r="I49" s="37" t="str">
        <f>DilDersİçiVeri3!L37</f>
        <v xml:space="preserve"> </v>
      </c>
      <c r="J49" s="37" t="str">
        <f>DilDersİçiVeri3!N37</f>
        <v xml:space="preserve"> </v>
      </c>
      <c r="K49" s="37" t="str">
        <f>DilDersİçiVeri3!O37</f>
        <v xml:space="preserve"> </v>
      </c>
      <c r="L49" s="37" t="str">
        <f>DilDersİçiVeri3!P37</f>
        <v xml:space="preserve"> </v>
      </c>
      <c r="M49" s="37" t="str">
        <f>DilDersİçiVeri3!Q37</f>
        <v xml:space="preserve"> </v>
      </c>
      <c r="N49" s="37" t="str">
        <f>DilDersİçiVeri3!R37</f>
        <v xml:space="preserve"> </v>
      </c>
      <c r="O49" s="37" t="str">
        <f>DilDersİçiVeri3!S37</f>
        <v xml:space="preserve"> </v>
      </c>
      <c r="P49" s="37" t="str">
        <f>DilDersİçiVeri3!T37</f>
        <v xml:space="preserve"> </v>
      </c>
      <c r="Q49" s="37" t="str">
        <f>DilDersİçiVeri3!U37</f>
        <v xml:space="preserve"> </v>
      </c>
      <c r="R49" s="37" t="str">
        <f>DilDersİçiVeri3!V37</f>
        <v xml:space="preserve"> </v>
      </c>
      <c r="S49" s="37" t="str">
        <f>DilDersİçiVeri3!W37</f>
        <v xml:space="preserve"> </v>
      </c>
      <c r="T49" s="37" t="str">
        <f>DilDersİçiVeri3!Y37</f>
        <v xml:space="preserve"> </v>
      </c>
      <c r="U49" s="37" t="str">
        <f>DilDersİçiVeri3!Z37</f>
        <v xml:space="preserve"> </v>
      </c>
      <c r="V49" s="37" t="str">
        <f>DilDersİçiVeri3!AA37</f>
        <v xml:space="preserve"> </v>
      </c>
      <c r="W49" s="37" t="str">
        <f>DilDersİçiVeri3!AB37</f>
        <v xml:space="preserve"> </v>
      </c>
      <c r="X49" s="37" t="str">
        <f>DilDersİçiVeri3!AC37</f>
        <v xml:space="preserve"> </v>
      </c>
      <c r="Y49" s="36">
        <f>YDKEokul!AD69</f>
        <v>0</v>
      </c>
      <c r="Z49" s="34"/>
      <c r="AA49" s="34"/>
      <c r="AB49" s="34"/>
      <c r="AC49" s="34"/>
      <c r="AD49" s="34"/>
      <c r="AE49" s="34"/>
      <c r="AF49" s="34"/>
      <c r="AG49" s="34"/>
      <c r="AH49" s="34"/>
      <c r="AI49" s="34"/>
      <c r="AJ49" s="34"/>
      <c r="AK49" s="34"/>
    </row>
    <row r="50" spans="1:37" s="38" customFormat="1" ht="12" customHeight="1" x14ac:dyDescent="0.3">
      <c r="A50" s="34"/>
      <c r="B50" s="39">
        <v>34</v>
      </c>
      <c r="C50" s="44">
        <f>YDKEokul!B71</f>
        <v>0</v>
      </c>
      <c r="D50" s="44">
        <f>YDKEokul!C71</f>
        <v>0</v>
      </c>
      <c r="E50" s="41" t="str">
        <f>DilDersİçiVeri3!H38</f>
        <v xml:space="preserve"> </v>
      </c>
      <c r="F50" s="41" t="str">
        <f>DilDersİçiVeri3!I38</f>
        <v xml:space="preserve"> </v>
      </c>
      <c r="G50" s="41" t="str">
        <f>DilDersİçiVeri3!J38</f>
        <v xml:space="preserve"> </v>
      </c>
      <c r="H50" s="41" t="str">
        <f>DilDersİçiVeri3!K38</f>
        <v xml:space="preserve"> </v>
      </c>
      <c r="I50" s="41" t="str">
        <f>DilDersİçiVeri3!L38</f>
        <v xml:space="preserve"> </v>
      </c>
      <c r="J50" s="41" t="str">
        <f>DilDersİçiVeri3!N38</f>
        <v xml:space="preserve"> </v>
      </c>
      <c r="K50" s="41" t="str">
        <f>DilDersİçiVeri3!O38</f>
        <v xml:space="preserve"> </v>
      </c>
      <c r="L50" s="41" t="str">
        <f>DilDersİçiVeri3!P38</f>
        <v xml:space="preserve"> </v>
      </c>
      <c r="M50" s="41" t="str">
        <f>DilDersİçiVeri3!Q38</f>
        <v xml:space="preserve"> </v>
      </c>
      <c r="N50" s="41" t="str">
        <f>DilDersİçiVeri3!R38</f>
        <v xml:space="preserve"> </v>
      </c>
      <c r="O50" s="41" t="str">
        <f>DilDersİçiVeri3!S38</f>
        <v xml:space="preserve"> </v>
      </c>
      <c r="P50" s="41" t="str">
        <f>DilDersİçiVeri3!T38</f>
        <v xml:space="preserve"> </v>
      </c>
      <c r="Q50" s="41" t="str">
        <f>DilDersİçiVeri3!U38</f>
        <v xml:space="preserve"> </v>
      </c>
      <c r="R50" s="41" t="str">
        <f>DilDersİçiVeri3!V38</f>
        <v xml:space="preserve"> </v>
      </c>
      <c r="S50" s="41" t="str">
        <f>DilDersİçiVeri3!W38</f>
        <v xml:space="preserve"> </v>
      </c>
      <c r="T50" s="41" t="str">
        <f>DilDersİçiVeri3!Y38</f>
        <v xml:space="preserve"> </v>
      </c>
      <c r="U50" s="41" t="str">
        <f>DilDersİçiVeri3!Z38</f>
        <v xml:space="preserve"> </v>
      </c>
      <c r="V50" s="41" t="str">
        <f>DilDersİçiVeri3!AA38</f>
        <v xml:space="preserve"> </v>
      </c>
      <c r="W50" s="41" t="str">
        <f>DilDersİçiVeri3!AB38</f>
        <v xml:space="preserve"> </v>
      </c>
      <c r="X50" s="41" t="str">
        <f>DilDersİçiVeri3!AC38</f>
        <v xml:space="preserve"> </v>
      </c>
      <c r="Y50" s="40">
        <f>YDKEokul!AD71</f>
        <v>0</v>
      </c>
      <c r="Z50" s="34"/>
      <c r="AA50" s="34"/>
      <c r="AB50" s="34"/>
      <c r="AC50" s="34"/>
      <c r="AD50" s="34"/>
      <c r="AE50" s="34"/>
      <c r="AF50" s="34"/>
      <c r="AG50" s="34"/>
      <c r="AH50" s="34"/>
      <c r="AI50" s="34"/>
      <c r="AJ50" s="34"/>
      <c r="AK50" s="34"/>
    </row>
    <row r="51" spans="1:37" s="38" customFormat="1" ht="12" customHeight="1" x14ac:dyDescent="0.3">
      <c r="A51" s="34"/>
      <c r="B51" s="35">
        <v>35</v>
      </c>
      <c r="C51" s="43">
        <f>YDKEokul!B73</f>
        <v>0</v>
      </c>
      <c r="D51" s="43">
        <f>YDKEokul!C73</f>
        <v>0</v>
      </c>
      <c r="E51" s="37" t="str">
        <f>DilDersİçiVeri3!H39</f>
        <v xml:space="preserve"> </v>
      </c>
      <c r="F51" s="37" t="str">
        <f>DilDersİçiVeri3!I39</f>
        <v xml:space="preserve"> </v>
      </c>
      <c r="G51" s="37" t="str">
        <f>DilDersİçiVeri3!J39</f>
        <v xml:space="preserve"> </v>
      </c>
      <c r="H51" s="37" t="str">
        <f>DilDersİçiVeri3!K39</f>
        <v xml:space="preserve"> </v>
      </c>
      <c r="I51" s="37" t="str">
        <f>DilDersİçiVeri3!L39</f>
        <v xml:space="preserve"> </v>
      </c>
      <c r="J51" s="37" t="str">
        <f>DilDersİçiVeri3!N39</f>
        <v xml:space="preserve"> </v>
      </c>
      <c r="K51" s="37" t="str">
        <f>DilDersİçiVeri3!O39</f>
        <v xml:space="preserve"> </v>
      </c>
      <c r="L51" s="37" t="str">
        <f>DilDersİçiVeri3!P39</f>
        <v xml:space="preserve"> </v>
      </c>
      <c r="M51" s="37" t="str">
        <f>DilDersİçiVeri3!Q39</f>
        <v xml:space="preserve"> </v>
      </c>
      <c r="N51" s="37" t="str">
        <f>DilDersİçiVeri3!R39</f>
        <v xml:space="preserve"> </v>
      </c>
      <c r="O51" s="37" t="str">
        <f>DilDersİçiVeri3!S39</f>
        <v xml:space="preserve"> </v>
      </c>
      <c r="P51" s="37" t="str">
        <f>DilDersİçiVeri3!T39</f>
        <v xml:space="preserve"> </v>
      </c>
      <c r="Q51" s="37" t="str">
        <f>DilDersİçiVeri3!U39</f>
        <v xml:space="preserve"> </v>
      </c>
      <c r="R51" s="37" t="str">
        <f>DilDersİçiVeri3!V39</f>
        <v xml:space="preserve"> </v>
      </c>
      <c r="S51" s="37" t="str">
        <f>DilDersİçiVeri3!W39</f>
        <v xml:space="preserve"> </v>
      </c>
      <c r="T51" s="37" t="str">
        <f>DilDersİçiVeri3!Y39</f>
        <v xml:space="preserve"> </v>
      </c>
      <c r="U51" s="37" t="str">
        <f>DilDersİçiVeri3!Z39</f>
        <v xml:space="preserve"> </v>
      </c>
      <c r="V51" s="37" t="str">
        <f>DilDersİçiVeri3!AA39</f>
        <v xml:space="preserve"> </v>
      </c>
      <c r="W51" s="37" t="str">
        <f>DilDersİçiVeri3!AB39</f>
        <v xml:space="preserve"> </v>
      </c>
      <c r="X51" s="37" t="str">
        <f>DilDersİçiVeri3!AC39</f>
        <v xml:space="preserve"> </v>
      </c>
      <c r="Y51" s="36">
        <f>YDKEokul!AD73</f>
        <v>0</v>
      </c>
      <c r="Z51" s="34"/>
      <c r="AA51" s="34"/>
      <c r="AB51" s="34"/>
      <c r="AC51" s="34"/>
      <c r="AD51" s="34"/>
      <c r="AE51" s="34"/>
      <c r="AF51" s="34"/>
      <c r="AG51" s="34"/>
      <c r="AH51" s="34"/>
      <c r="AI51" s="34"/>
      <c r="AJ51" s="34"/>
      <c r="AK51" s="34"/>
    </row>
    <row r="52" spans="1:37" s="38" customFormat="1" ht="12" customHeight="1" x14ac:dyDescent="0.3">
      <c r="A52" s="34"/>
      <c r="B52" s="39">
        <v>36</v>
      </c>
      <c r="C52" s="44">
        <f>YDKEokul!B75</f>
        <v>0</v>
      </c>
      <c r="D52" s="44">
        <f>YDKEokul!C75</f>
        <v>0</v>
      </c>
      <c r="E52" s="41" t="str">
        <f>DilDersİçiVeri3!H40</f>
        <v xml:space="preserve"> </v>
      </c>
      <c r="F52" s="41" t="str">
        <f>DilDersİçiVeri3!I40</f>
        <v xml:space="preserve"> </v>
      </c>
      <c r="G52" s="41" t="str">
        <f>DilDersİçiVeri3!J40</f>
        <v xml:space="preserve"> </v>
      </c>
      <c r="H52" s="41" t="str">
        <f>DilDersİçiVeri3!K40</f>
        <v xml:space="preserve"> </v>
      </c>
      <c r="I52" s="41" t="str">
        <f>DilDersİçiVeri3!L40</f>
        <v xml:space="preserve"> </v>
      </c>
      <c r="J52" s="41" t="str">
        <f>DilDersİçiVeri3!N40</f>
        <v xml:space="preserve"> </v>
      </c>
      <c r="K52" s="41" t="str">
        <f>DilDersİçiVeri3!O40</f>
        <v xml:space="preserve"> </v>
      </c>
      <c r="L52" s="41" t="str">
        <f>DilDersİçiVeri3!P40</f>
        <v xml:space="preserve"> </v>
      </c>
      <c r="M52" s="41" t="str">
        <f>DilDersİçiVeri3!Q40</f>
        <v xml:space="preserve"> </v>
      </c>
      <c r="N52" s="41" t="str">
        <f>DilDersİçiVeri3!R40</f>
        <v xml:space="preserve"> </v>
      </c>
      <c r="O52" s="41" t="str">
        <f>DilDersİçiVeri3!S40</f>
        <v xml:space="preserve"> </v>
      </c>
      <c r="P52" s="41" t="str">
        <f>DilDersİçiVeri3!T40</f>
        <v xml:space="preserve"> </v>
      </c>
      <c r="Q52" s="41" t="str">
        <f>DilDersİçiVeri3!U40</f>
        <v xml:space="preserve"> </v>
      </c>
      <c r="R52" s="41" t="str">
        <f>DilDersİçiVeri3!V40</f>
        <v xml:space="preserve"> </v>
      </c>
      <c r="S52" s="41" t="str">
        <f>DilDersİçiVeri3!W40</f>
        <v xml:space="preserve"> </v>
      </c>
      <c r="T52" s="41" t="str">
        <f>DilDersİçiVeri3!Y40</f>
        <v xml:space="preserve"> </v>
      </c>
      <c r="U52" s="41" t="str">
        <f>DilDersİçiVeri3!Z40</f>
        <v xml:space="preserve"> </v>
      </c>
      <c r="V52" s="41" t="str">
        <f>DilDersİçiVeri3!AA40</f>
        <v xml:space="preserve"> </v>
      </c>
      <c r="W52" s="41" t="str">
        <f>DilDersİçiVeri3!AB40</f>
        <v xml:space="preserve"> </v>
      </c>
      <c r="X52" s="41" t="str">
        <f>DilDersİçiVeri3!AC40</f>
        <v xml:space="preserve"> </v>
      </c>
      <c r="Y52" s="40">
        <f>YDKEokul!AD75</f>
        <v>0</v>
      </c>
      <c r="Z52" s="34"/>
      <c r="AA52" s="34"/>
      <c r="AB52" s="34"/>
      <c r="AC52" s="34"/>
      <c r="AD52" s="34"/>
      <c r="AE52" s="34"/>
      <c r="AF52" s="34"/>
      <c r="AG52" s="34"/>
      <c r="AH52" s="34"/>
      <c r="AI52" s="34"/>
      <c r="AJ52" s="34"/>
      <c r="AK52" s="34"/>
    </row>
    <row r="53" spans="1:37" s="38" customFormat="1" ht="12" customHeight="1" x14ac:dyDescent="0.3">
      <c r="A53" s="34"/>
      <c r="B53" s="35">
        <v>37</v>
      </c>
      <c r="C53" s="43">
        <f>YDKEokul!B77</f>
        <v>0</v>
      </c>
      <c r="D53" s="43">
        <f>YDKEokul!C77</f>
        <v>0</v>
      </c>
      <c r="E53" s="37" t="str">
        <f>DilDersİçiVeri3!H41</f>
        <v xml:space="preserve"> </v>
      </c>
      <c r="F53" s="37" t="str">
        <f>DilDersİçiVeri3!I41</f>
        <v xml:space="preserve"> </v>
      </c>
      <c r="G53" s="37" t="str">
        <f>DilDersİçiVeri3!J41</f>
        <v xml:space="preserve"> </v>
      </c>
      <c r="H53" s="37" t="str">
        <f>DilDersİçiVeri3!K41</f>
        <v xml:space="preserve"> </v>
      </c>
      <c r="I53" s="37" t="str">
        <f>DilDersİçiVeri3!L41</f>
        <v xml:space="preserve"> </v>
      </c>
      <c r="J53" s="37" t="str">
        <f>DilDersİçiVeri3!N41</f>
        <v xml:space="preserve"> </v>
      </c>
      <c r="K53" s="37" t="str">
        <f>DilDersİçiVeri3!O41</f>
        <v xml:space="preserve"> </v>
      </c>
      <c r="L53" s="37" t="str">
        <f>DilDersİçiVeri3!P41</f>
        <v xml:space="preserve"> </v>
      </c>
      <c r="M53" s="37" t="str">
        <f>DilDersİçiVeri3!Q41</f>
        <v xml:space="preserve"> </v>
      </c>
      <c r="N53" s="37" t="str">
        <f>DilDersİçiVeri3!R41</f>
        <v xml:space="preserve"> </v>
      </c>
      <c r="O53" s="37" t="str">
        <f>DilDersİçiVeri3!S41</f>
        <v xml:space="preserve"> </v>
      </c>
      <c r="P53" s="37" t="str">
        <f>DilDersİçiVeri3!T41</f>
        <v xml:space="preserve"> </v>
      </c>
      <c r="Q53" s="37" t="str">
        <f>DilDersİçiVeri3!U41</f>
        <v xml:space="preserve"> </v>
      </c>
      <c r="R53" s="37" t="str">
        <f>DilDersİçiVeri3!V41</f>
        <v xml:space="preserve"> </v>
      </c>
      <c r="S53" s="37" t="str">
        <f>DilDersİçiVeri3!W41</f>
        <v xml:space="preserve"> </v>
      </c>
      <c r="T53" s="37" t="str">
        <f>DilDersİçiVeri3!Y41</f>
        <v xml:space="preserve"> </v>
      </c>
      <c r="U53" s="37" t="str">
        <f>DilDersİçiVeri3!Z41</f>
        <v xml:space="preserve"> </v>
      </c>
      <c r="V53" s="37" t="str">
        <f>DilDersİçiVeri3!AA41</f>
        <v xml:space="preserve"> </v>
      </c>
      <c r="W53" s="37" t="str">
        <f>DilDersİçiVeri3!AB41</f>
        <v xml:space="preserve"> </v>
      </c>
      <c r="X53" s="37" t="str">
        <f>DilDersİçiVeri3!AC41</f>
        <v xml:space="preserve"> </v>
      </c>
      <c r="Y53" s="36">
        <f>YDKEokul!AD77</f>
        <v>0</v>
      </c>
      <c r="Z53" s="34"/>
      <c r="AA53" s="34"/>
      <c r="AB53" s="34"/>
      <c r="AC53" s="34"/>
      <c r="AD53" s="34"/>
      <c r="AE53" s="34"/>
      <c r="AF53" s="34"/>
      <c r="AG53" s="34"/>
      <c r="AH53" s="34"/>
      <c r="AI53" s="34"/>
      <c r="AJ53" s="34"/>
      <c r="AK53" s="34"/>
    </row>
    <row r="54" spans="1:37" s="38" customFormat="1" ht="12" customHeight="1" x14ac:dyDescent="0.3">
      <c r="A54" s="34"/>
      <c r="B54" s="39">
        <v>38</v>
      </c>
      <c r="C54" s="44">
        <f>YDKEokul!B79</f>
        <v>0</v>
      </c>
      <c r="D54" s="44">
        <f>YDKEokul!C79</f>
        <v>0</v>
      </c>
      <c r="E54" s="41" t="str">
        <f>DilDersİçiVeri3!H42</f>
        <v xml:space="preserve"> </v>
      </c>
      <c r="F54" s="41" t="str">
        <f>DilDersİçiVeri3!I42</f>
        <v xml:space="preserve"> </v>
      </c>
      <c r="G54" s="41" t="str">
        <f>DilDersİçiVeri3!J42</f>
        <v xml:space="preserve"> </v>
      </c>
      <c r="H54" s="41" t="str">
        <f>DilDersİçiVeri3!K42</f>
        <v xml:space="preserve"> </v>
      </c>
      <c r="I54" s="41" t="str">
        <f>DilDersİçiVeri3!L42</f>
        <v xml:space="preserve"> </v>
      </c>
      <c r="J54" s="41" t="str">
        <f>DilDersİçiVeri3!N42</f>
        <v xml:space="preserve"> </v>
      </c>
      <c r="K54" s="41" t="str">
        <f>DilDersİçiVeri3!O42</f>
        <v xml:space="preserve"> </v>
      </c>
      <c r="L54" s="41" t="str">
        <f>DilDersİçiVeri3!P42</f>
        <v xml:space="preserve"> </v>
      </c>
      <c r="M54" s="41" t="str">
        <f>DilDersİçiVeri3!Q42</f>
        <v xml:space="preserve"> </v>
      </c>
      <c r="N54" s="41" t="str">
        <f>DilDersİçiVeri3!R42</f>
        <v xml:space="preserve"> </v>
      </c>
      <c r="O54" s="41" t="str">
        <f>DilDersİçiVeri3!S42</f>
        <v xml:space="preserve"> </v>
      </c>
      <c r="P54" s="41" t="str">
        <f>DilDersİçiVeri3!T42</f>
        <v xml:space="preserve"> </v>
      </c>
      <c r="Q54" s="41" t="str">
        <f>DilDersİçiVeri3!U42</f>
        <v xml:space="preserve"> </v>
      </c>
      <c r="R54" s="41" t="str">
        <f>DilDersİçiVeri3!V42</f>
        <v xml:space="preserve"> </v>
      </c>
      <c r="S54" s="41" t="str">
        <f>DilDersİçiVeri3!W42</f>
        <v xml:space="preserve"> </v>
      </c>
      <c r="T54" s="41" t="str">
        <f>DilDersİçiVeri3!Y42</f>
        <v xml:space="preserve"> </v>
      </c>
      <c r="U54" s="41" t="str">
        <f>DilDersİçiVeri3!Z42</f>
        <v xml:space="preserve"> </v>
      </c>
      <c r="V54" s="41" t="str">
        <f>DilDersİçiVeri3!AA42</f>
        <v xml:space="preserve"> </v>
      </c>
      <c r="W54" s="41" t="str">
        <f>DilDersİçiVeri3!AB42</f>
        <v xml:space="preserve"> </v>
      </c>
      <c r="X54" s="41" t="str">
        <f>DilDersİçiVeri3!AC42</f>
        <v xml:space="preserve"> </v>
      </c>
      <c r="Y54" s="40">
        <f>YDKEokul!AD79</f>
        <v>0</v>
      </c>
      <c r="Z54" s="34"/>
      <c r="AA54" s="34"/>
      <c r="AB54" s="34"/>
      <c r="AC54" s="34"/>
      <c r="AD54" s="34"/>
      <c r="AE54" s="34"/>
      <c r="AF54" s="34"/>
      <c r="AG54" s="34"/>
      <c r="AH54" s="34"/>
      <c r="AI54" s="34"/>
      <c r="AJ54" s="34"/>
      <c r="AK54" s="34"/>
    </row>
    <row r="55" spans="1:37" s="38" customFormat="1" ht="12" customHeight="1" x14ac:dyDescent="0.3">
      <c r="A55" s="34"/>
      <c r="B55" s="35">
        <v>39</v>
      </c>
      <c r="C55" s="43">
        <f>YDKEokul!B81</f>
        <v>0</v>
      </c>
      <c r="D55" s="43">
        <f>YDKEokul!C81</f>
        <v>0</v>
      </c>
      <c r="E55" s="37" t="str">
        <f>DilDersİçiVeri3!H43</f>
        <v xml:space="preserve"> </v>
      </c>
      <c r="F55" s="37" t="str">
        <f>DilDersİçiVeri3!I43</f>
        <v xml:space="preserve"> </v>
      </c>
      <c r="G55" s="37" t="str">
        <f>DilDersİçiVeri3!J43</f>
        <v xml:space="preserve"> </v>
      </c>
      <c r="H55" s="37" t="str">
        <f>DilDersİçiVeri3!K43</f>
        <v xml:space="preserve"> </v>
      </c>
      <c r="I55" s="37" t="str">
        <f>DilDersİçiVeri3!L43</f>
        <v xml:space="preserve"> </v>
      </c>
      <c r="J55" s="37" t="str">
        <f>DilDersİçiVeri3!N43</f>
        <v xml:space="preserve"> </v>
      </c>
      <c r="K55" s="37" t="str">
        <f>DilDersİçiVeri3!O43</f>
        <v xml:space="preserve"> </v>
      </c>
      <c r="L55" s="37" t="str">
        <f>DilDersİçiVeri3!P43</f>
        <v xml:space="preserve"> </v>
      </c>
      <c r="M55" s="37" t="str">
        <f>DilDersİçiVeri3!Q43</f>
        <v xml:space="preserve"> </v>
      </c>
      <c r="N55" s="37" t="str">
        <f>DilDersİçiVeri3!R43</f>
        <v xml:space="preserve"> </v>
      </c>
      <c r="O55" s="37" t="str">
        <f>DilDersİçiVeri3!S43</f>
        <v xml:space="preserve"> </v>
      </c>
      <c r="P55" s="37" t="str">
        <f>DilDersİçiVeri3!T43</f>
        <v xml:space="preserve"> </v>
      </c>
      <c r="Q55" s="37" t="str">
        <f>DilDersİçiVeri3!U43</f>
        <v xml:space="preserve"> </v>
      </c>
      <c r="R55" s="37" t="str">
        <f>DilDersİçiVeri3!V43</f>
        <v xml:space="preserve"> </v>
      </c>
      <c r="S55" s="37" t="str">
        <f>DilDersİçiVeri3!W43</f>
        <v xml:space="preserve"> </v>
      </c>
      <c r="T55" s="37" t="str">
        <f>DilDersİçiVeri3!Y43</f>
        <v xml:space="preserve"> </v>
      </c>
      <c r="U55" s="37" t="str">
        <f>DilDersİçiVeri3!Z43</f>
        <v xml:space="preserve"> </v>
      </c>
      <c r="V55" s="37" t="str">
        <f>DilDersİçiVeri3!AA43</f>
        <v xml:space="preserve"> </v>
      </c>
      <c r="W55" s="37" t="str">
        <f>DilDersİçiVeri3!AB43</f>
        <v xml:space="preserve"> </v>
      </c>
      <c r="X55" s="37" t="str">
        <f>DilDersİçiVeri3!AC43</f>
        <v xml:space="preserve"> </v>
      </c>
      <c r="Y55" s="36">
        <f>YDKEokul!AD81</f>
        <v>0</v>
      </c>
      <c r="Z55" s="34"/>
      <c r="AA55" s="34"/>
      <c r="AB55" s="34"/>
      <c r="AC55" s="34"/>
      <c r="AD55" s="34"/>
      <c r="AE55" s="34"/>
      <c r="AF55" s="34"/>
      <c r="AG55" s="34"/>
      <c r="AH55" s="34"/>
      <c r="AI55" s="34"/>
      <c r="AJ55" s="34"/>
      <c r="AK55" s="34"/>
    </row>
    <row r="56" spans="1:37" s="38" customFormat="1" ht="12" customHeight="1" x14ac:dyDescent="0.3">
      <c r="A56" s="34"/>
      <c r="B56" s="39">
        <v>40</v>
      </c>
      <c r="C56" s="44">
        <f>YDKEokul!B83</f>
        <v>0</v>
      </c>
      <c r="D56" s="44">
        <f>YDKEokul!C83</f>
        <v>0</v>
      </c>
      <c r="E56" s="41" t="str">
        <f>DilDersİçiVeri3!H44</f>
        <v xml:space="preserve"> </v>
      </c>
      <c r="F56" s="41" t="str">
        <f>DilDersİçiVeri3!I44</f>
        <v xml:space="preserve"> </v>
      </c>
      <c r="G56" s="41" t="str">
        <f>DilDersİçiVeri3!J44</f>
        <v xml:space="preserve"> </v>
      </c>
      <c r="H56" s="41" t="str">
        <f>DilDersİçiVeri3!K44</f>
        <v xml:space="preserve"> </v>
      </c>
      <c r="I56" s="41" t="str">
        <f>DilDersİçiVeri3!L44</f>
        <v xml:space="preserve"> </v>
      </c>
      <c r="J56" s="41" t="str">
        <f>DilDersİçiVeri3!N44</f>
        <v xml:space="preserve"> </v>
      </c>
      <c r="K56" s="41" t="str">
        <f>DilDersİçiVeri3!O44</f>
        <v xml:space="preserve"> </v>
      </c>
      <c r="L56" s="41" t="str">
        <f>DilDersİçiVeri3!P44</f>
        <v xml:space="preserve"> </v>
      </c>
      <c r="M56" s="41" t="str">
        <f>DilDersİçiVeri3!Q44</f>
        <v xml:space="preserve"> </v>
      </c>
      <c r="N56" s="41" t="str">
        <f>DilDersİçiVeri3!R44</f>
        <v xml:space="preserve"> </v>
      </c>
      <c r="O56" s="41" t="str">
        <f>DilDersİçiVeri3!S44</f>
        <v xml:space="preserve"> </v>
      </c>
      <c r="P56" s="41" t="str">
        <f>DilDersİçiVeri3!T44</f>
        <v xml:space="preserve"> </v>
      </c>
      <c r="Q56" s="41" t="str">
        <f>DilDersİçiVeri3!U44</f>
        <v xml:space="preserve"> </v>
      </c>
      <c r="R56" s="41" t="str">
        <f>DilDersİçiVeri3!V44</f>
        <v xml:space="preserve"> </v>
      </c>
      <c r="S56" s="41" t="str">
        <f>DilDersİçiVeri3!W44</f>
        <v xml:space="preserve"> </v>
      </c>
      <c r="T56" s="41" t="str">
        <f>DilDersİçiVeri3!Y44</f>
        <v xml:space="preserve"> </v>
      </c>
      <c r="U56" s="41" t="str">
        <f>DilDersİçiVeri3!Z44</f>
        <v xml:space="preserve"> </v>
      </c>
      <c r="V56" s="41" t="str">
        <f>DilDersİçiVeri3!AA44</f>
        <v xml:space="preserve"> </v>
      </c>
      <c r="W56" s="41" t="str">
        <f>DilDersİçiVeri3!AB44</f>
        <v xml:space="preserve"> </v>
      </c>
      <c r="X56" s="41" t="str">
        <f>DilDersİçiVeri3!AC44</f>
        <v xml:space="preserve"> </v>
      </c>
      <c r="Y56" s="40">
        <f>YDKEokul!AD83</f>
        <v>0</v>
      </c>
      <c r="Z56" s="34"/>
      <c r="AA56" s="34"/>
      <c r="AB56" s="34"/>
      <c r="AC56" s="34"/>
      <c r="AD56" s="34"/>
      <c r="AE56" s="34"/>
      <c r="AF56" s="34"/>
      <c r="AG56" s="34"/>
      <c r="AH56" s="34"/>
      <c r="AI56" s="34"/>
      <c r="AJ56" s="34"/>
      <c r="AK56" s="34"/>
    </row>
    <row r="57" spans="1:37" s="38" customFormat="1" ht="12" customHeight="1" x14ac:dyDescent="0.3">
      <c r="A57" s="34"/>
      <c r="B57" s="35">
        <v>41</v>
      </c>
      <c r="C57" s="43">
        <f>YDKEokul!B85</f>
        <v>0</v>
      </c>
      <c r="D57" s="43">
        <f>YDKEokul!C85</f>
        <v>0</v>
      </c>
      <c r="E57" s="37" t="str">
        <f>DilDersİçiVeri3!H45</f>
        <v xml:space="preserve"> </v>
      </c>
      <c r="F57" s="37" t="str">
        <f>DilDersİçiVeri3!I45</f>
        <v xml:space="preserve"> </v>
      </c>
      <c r="G57" s="37" t="str">
        <f>DilDersİçiVeri3!J45</f>
        <v xml:space="preserve"> </v>
      </c>
      <c r="H57" s="37" t="str">
        <f>DilDersİçiVeri3!K45</f>
        <v xml:space="preserve"> </v>
      </c>
      <c r="I57" s="37" t="str">
        <f>DilDersİçiVeri3!L45</f>
        <v xml:space="preserve"> </v>
      </c>
      <c r="J57" s="37" t="str">
        <f>DilDersİçiVeri3!N45</f>
        <v xml:space="preserve"> </v>
      </c>
      <c r="K57" s="37" t="str">
        <f>DilDersİçiVeri3!O45</f>
        <v xml:space="preserve"> </v>
      </c>
      <c r="L57" s="37" t="str">
        <f>DilDersİçiVeri3!P45</f>
        <v xml:space="preserve"> </v>
      </c>
      <c r="M57" s="37" t="str">
        <f>DilDersİçiVeri3!Q45</f>
        <v xml:space="preserve"> </v>
      </c>
      <c r="N57" s="37" t="str">
        <f>DilDersİçiVeri3!R45</f>
        <v xml:space="preserve"> </v>
      </c>
      <c r="O57" s="37" t="str">
        <f>DilDersİçiVeri3!S45</f>
        <v xml:space="preserve"> </v>
      </c>
      <c r="P57" s="37" t="str">
        <f>DilDersİçiVeri3!T45</f>
        <v xml:space="preserve"> </v>
      </c>
      <c r="Q57" s="37" t="str">
        <f>DilDersİçiVeri3!U45</f>
        <v xml:space="preserve"> </v>
      </c>
      <c r="R57" s="37" t="str">
        <f>DilDersİçiVeri3!V45</f>
        <v xml:space="preserve"> </v>
      </c>
      <c r="S57" s="37" t="str">
        <f>DilDersİçiVeri3!W45</f>
        <v xml:space="preserve"> </v>
      </c>
      <c r="T57" s="37" t="str">
        <f>DilDersİçiVeri3!Y45</f>
        <v xml:space="preserve"> </v>
      </c>
      <c r="U57" s="37" t="str">
        <f>DilDersİçiVeri3!Z45</f>
        <v xml:space="preserve"> </v>
      </c>
      <c r="V57" s="37" t="str">
        <f>DilDersİçiVeri3!AA45</f>
        <v xml:space="preserve"> </v>
      </c>
      <c r="W57" s="37" t="str">
        <f>DilDersİçiVeri3!AB45</f>
        <v xml:space="preserve"> </v>
      </c>
      <c r="X57" s="37" t="str">
        <f>DilDersİçiVeri3!AC45</f>
        <v xml:space="preserve"> </v>
      </c>
      <c r="Y57" s="36">
        <f>YDKEokul!AD85</f>
        <v>0</v>
      </c>
      <c r="Z57" s="34"/>
      <c r="AA57" s="34"/>
      <c r="AB57" s="34"/>
      <c r="AC57" s="34"/>
      <c r="AD57" s="34"/>
      <c r="AE57" s="34"/>
      <c r="AF57" s="34"/>
      <c r="AG57" s="34"/>
      <c r="AH57" s="34"/>
      <c r="AI57" s="34"/>
      <c r="AJ57" s="34"/>
      <c r="AK57" s="34"/>
    </row>
    <row r="58" spans="1:37" s="38" customFormat="1" ht="12" customHeight="1" x14ac:dyDescent="0.3">
      <c r="A58" s="34"/>
      <c r="B58" s="39">
        <v>42</v>
      </c>
      <c r="C58" s="44">
        <f>YDKEokul!B87</f>
        <v>0</v>
      </c>
      <c r="D58" s="44">
        <f>YDKEokul!C87</f>
        <v>0</v>
      </c>
      <c r="E58" s="41" t="str">
        <f>DilDersİçiVeri3!H46</f>
        <v xml:space="preserve"> </v>
      </c>
      <c r="F58" s="41" t="str">
        <f>DilDersİçiVeri3!I46</f>
        <v xml:space="preserve"> </v>
      </c>
      <c r="G58" s="41" t="str">
        <f>DilDersİçiVeri3!J46</f>
        <v xml:space="preserve"> </v>
      </c>
      <c r="H58" s="41" t="str">
        <f>DilDersİçiVeri3!K46</f>
        <v xml:space="preserve"> </v>
      </c>
      <c r="I58" s="41" t="str">
        <f>DilDersİçiVeri3!L46</f>
        <v xml:space="preserve"> </v>
      </c>
      <c r="J58" s="41" t="str">
        <f>DilDersİçiVeri3!N46</f>
        <v xml:space="preserve"> </v>
      </c>
      <c r="K58" s="41" t="str">
        <f>DilDersİçiVeri3!O46</f>
        <v xml:space="preserve"> </v>
      </c>
      <c r="L58" s="41" t="str">
        <f>DilDersİçiVeri3!P46</f>
        <v xml:space="preserve"> </v>
      </c>
      <c r="M58" s="41" t="str">
        <f>DilDersİçiVeri3!Q46</f>
        <v xml:space="preserve"> </v>
      </c>
      <c r="N58" s="41" t="str">
        <f>DilDersİçiVeri3!R46</f>
        <v xml:space="preserve"> </v>
      </c>
      <c r="O58" s="41" t="str">
        <f>DilDersİçiVeri3!S46</f>
        <v xml:space="preserve"> </v>
      </c>
      <c r="P58" s="41" t="str">
        <f>DilDersİçiVeri3!T46</f>
        <v xml:space="preserve"> </v>
      </c>
      <c r="Q58" s="41" t="str">
        <f>DilDersİçiVeri3!U46</f>
        <v xml:space="preserve"> </v>
      </c>
      <c r="R58" s="41" t="str">
        <f>DilDersİçiVeri3!V46</f>
        <v xml:space="preserve"> </v>
      </c>
      <c r="S58" s="41" t="str">
        <f>DilDersİçiVeri3!W46</f>
        <v xml:space="preserve"> </v>
      </c>
      <c r="T58" s="41" t="str">
        <f>DilDersİçiVeri3!Y46</f>
        <v xml:space="preserve"> </v>
      </c>
      <c r="U58" s="41" t="str">
        <f>DilDersİçiVeri3!Z46</f>
        <v xml:space="preserve"> </v>
      </c>
      <c r="V58" s="41" t="str">
        <f>DilDersİçiVeri3!AA46</f>
        <v xml:space="preserve"> </v>
      </c>
      <c r="W58" s="41" t="str">
        <f>DilDersİçiVeri3!AB46</f>
        <v xml:space="preserve"> </v>
      </c>
      <c r="X58" s="41" t="str">
        <f>DilDersİçiVeri3!AC46</f>
        <v xml:space="preserve"> </v>
      </c>
      <c r="Y58" s="40">
        <f>YDKEokul!AD87</f>
        <v>0</v>
      </c>
      <c r="Z58" s="34"/>
      <c r="AA58" s="34"/>
      <c r="AB58" s="34"/>
      <c r="AC58" s="34"/>
      <c r="AD58" s="34"/>
      <c r="AE58" s="34"/>
      <c r="AF58" s="34"/>
      <c r="AG58" s="34"/>
      <c r="AH58" s="34"/>
      <c r="AI58" s="34"/>
      <c r="AJ58" s="34"/>
      <c r="AK58" s="34"/>
    </row>
    <row r="59" spans="1:37" s="38" customFormat="1" ht="12" customHeight="1" x14ac:dyDescent="0.3">
      <c r="A59" s="34"/>
      <c r="B59" s="35">
        <v>43</v>
      </c>
      <c r="C59" s="43">
        <f>YDKEokul!B89</f>
        <v>0</v>
      </c>
      <c r="D59" s="43">
        <f>YDKEokul!C89</f>
        <v>0</v>
      </c>
      <c r="E59" s="37" t="str">
        <f>DilDersİçiVeri3!H47</f>
        <v xml:space="preserve"> </v>
      </c>
      <c r="F59" s="37" t="str">
        <f>DilDersİçiVeri3!I47</f>
        <v xml:space="preserve"> </v>
      </c>
      <c r="G59" s="37" t="str">
        <f>DilDersİçiVeri3!J47</f>
        <v xml:space="preserve"> </v>
      </c>
      <c r="H59" s="37" t="str">
        <f>DilDersİçiVeri3!K47</f>
        <v xml:space="preserve"> </v>
      </c>
      <c r="I59" s="37" t="str">
        <f>DilDersİçiVeri3!L47</f>
        <v xml:space="preserve"> </v>
      </c>
      <c r="J59" s="37" t="str">
        <f>DilDersİçiVeri3!N47</f>
        <v xml:space="preserve"> </v>
      </c>
      <c r="K59" s="37" t="str">
        <f>DilDersİçiVeri3!O47</f>
        <v xml:space="preserve"> </v>
      </c>
      <c r="L59" s="37" t="str">
        <f>DilDersİçiVeri3!P47</f>
        <v xml:space="preserve"> </v>
      </c>
      <c r="M59" s="37" t="str">
        <f>DilDersİçiVeri3!Q47</f>
        <v xml:space="preserve"> </v>
      </c>
      <c r="N59" s="37" t="str">
        <f>DilDersİçiVeri3!R47</f>
        <v xml:space="preserve"> </v>
      </c>
      <c r="O59" s="37" t="str">
        <f>DilDersİçiVeri3!S47</f>
        <v xml:space="preserve"> </v>
      </c>
      <c r="P59" s="37" t="str">
        <f>DilDersİçiVeri3!T47</f>
        <v xml:space="preserve"> </v>
      </c>
      <c r="Q59" s="37" t="str">
        <f>DilDersİçiVeri3!U47</f>
        <v xml:space="preserve"> </v>
      </c>
      <c r="R59" s="37" t="str">
        <f>DilDersİçiVeri3!V47</f>
        <v xml:space="preserve"> </v>
      </c>
      <c r="S59" s="37" t="str">
        <f>DilDersİçiVeri3!W47</f>
        <v xml:space="preserve"> </v>
      </c>
      <c r="T59" s="37" t="str">
        <f>DilDersİçiVeri3!Y47</f>
        <v xml:space="preserve"> </v>
      </c>
      <c r="U59" s="37" t="str">
        <f>DilDersİçiVeri3!Z47</f>
        <v xml:space="preserve"> </v>
      </c>
      <c r="V59" s="37" t="str">
        <f>DilDersİçiVeri3!AA47</f>
        <v xml:space="preserve"> </v>
      </c>
      <c r="W59" s="37" t="str">
        <f>DilDersİçiVeri3!AB47</f>
        <v xml:space="preserve"> </v>
      </c>
      <c r="X59" s="37" t="str">
        <f>DilDersİçiVeri3!AC47</f>
        <v xml:space="preserve"> </v>
      </c>
      <c r="Y59" s="36">
        <f>YDKEokul!AD89</f>
        <v>0</v>
      </c>
      <c r="Z59" s="34"/>
      <c r="AA59" s="34"/>
      <c r="AB59" s="34"/>
      <c r="AC59" s="34"/>
      <c r="AD59" s="34"/>
      <c r="AE59" s="34"/>
      <c r="AF59" s="34"/>
      <c r="AG59" s="34"/>
      <c r="AH59" s="34"/>
      <c r="AI59" s="34"/>
      <c r="AJ59" s="34"/>
      <c r="AK59" s="34"/>
    </row>
    <row r="60" spans="1:37" s="38" customFormat="1" ht="12" customHeight="1" x14ac:dyDescent="0.3">
      <c r="A60" s="34"/>
      <c r="B60" s="39">
        <v>44</v>
      </c>
      <c r="C60" s="44">
        <f>YDKEokul!B91</f>
        <v>0</v>
      </c>
      <c r="D60" s="44">
        <f>YDKEokul!C91</f>
        <v>0</v>
      </c>
      <c r="E60" s="41" t="str">
        <f>DilDersİçiVeri3!H48</f>
        <v xml:space="preserve"> </v>
      </c>
      <c r="F60" s="41" t="str">
        <f>DilDersİçiVeri3!I48</f>
        <v xml:space="preserve"> </v>
      </c>
      <c r="G60" s="41" t="str">
        <f>DilDersİçiVeri3!J48</f>
        <v xml:space="preserve"> </v>
      </c>
      <c r="H60" s="41" t="str">
        <f>DilDersİçiVeri3!K48</f>
        <v xml:space="preserve"> </v>
      </c>
      <c r="I60" s="41" t="str">
        <f>DilDersİçiVeri3!L48</f>
        <v xml:space="preserve"> </v>
      </c>
      <c r="J60" s="41" t="str">
        <f>DilDersİçiVeri3!N48</f>
        <v xml:space="preserve"> </v>
      </c>
      <c r="K60" s="41" t="str">
        <f>DilDersİçiVeri3!O48</f>
        <v xml:space="preserve"> </v>
      </c>
      <c r="L60" s="41" t="str">
        <f>DilDersİçiVeri3!P48</f>
        <v xml:space="preserve"> </v>
      </c>
      <c r="M60" s="41" t="str">
        <f>DilDersİçiVeri3!Q48</f>
        <v xml:space="preserve"> </v>
      </c>
      <c r="N60" s="41" t="str">
        <f>DilDersİçiVeri3!R48</f>
        <v xml:space="preserve"> </v>
      </c>
      <c r="O60" s="41" t="str">
        <f>DilDersİçiVeri3!S48</f>
        <v xml:space="preserve"> </v>
      </c>
      <c r="P60" s="41" t="str">
        <f>DilDersİçiVeri3!T48</f>
        <v xml:space="preserve"> </v>
      </c>
      <c r="Q60" s="41" t="str">
        <f>DilDersİçiVeri3!U48</f>
        <v xml:space="preserve"> </v>
      </c>
      <c r="R60" s="41" t="str">
        <f>DilDersİçiVeri3!V48</f>
        <v xml:space="preserve"> </v>
      </c>
      <c r="S60" s="41" t="str">
        <f>DilDersİçiVeri3!W48</f>
        <v xml:space="preserve"> </v>
      </c>
      <c r="T60" s="41" t="str">
        <f>DilDersİçiVeri3!Y48</f>
        <v xml:space="preserve"> </v>
      </c>
      <c r="U60" s="41" t="str">
        <f>DilDersİçiVeri3!Z48</f>
        <v xml:space="preserve"> </v>
      </c>
      <c r="V60" s="41" t="str">
        <f>DilDersİçiVeri3!AA48</f>
        <v xml:space="preserve"> </v>
      </c>
      <c r="W60" s="41" t="str">
        <f>DilDersİçiVeri3!AB48</f>
        <v xml:space="preserve"> </v>
      </c>
      <c r="X60" s="41" t="str">
        <f>DilDersİçiVeri3!AC48</f>
        <v xml:space="preserve"> </v>
      </c>
      <c r="Y60" s="40">
        <f>YDKEokul!AD91</f>
        <v>0</v>
      </c>
      <c r="Z60" s="34"/>
      <c r="AA60" s="34"/>
      <c r="AB60" s="34"/>
      <c r="AC60" s="34"/>
      <c r="AD60" s="34"/>
      <c r="AE60" s="34"/>
      <c r="AF60" s="34"/>
      <c r="AG60" s="34"/>
      <c r="AH60" s="34"/>
      <c r="AI60" s="34"/>
      <c r="AJ60" s="34"/>
      <c r="AK60" s="34"/>
    </row>
    <row r="61" spans="1:37" s="38" customFormat="1" ht="12" customHeight="1" x14ac:dyDescent="0.3">
      <c r="A61" s="34"/>
      <c r="B61" s="35">
        <v>45</v>
      </c>
      <c r="C61" s="43">
        <f>YDKEokul!B93</f>
        <v>0</v>
      </c>
      <c r="D61" s="43">
        <f>YDKEokul!C93</f>
        <v>0</v>
      </c>
      <c r="E61" s="37" t="str">
        <f>DilDersİçiVeri3!H49</f>
        <v xml:space="preserve"> </v>
      </c>
      <c r="F61" s="37" t="str">
        <f>DilDersİçiVeri3!I49</f>
        <v xml:space="preserve"> </v>
      </c>
      <c r="G61" s="37" t="str">
        <f>DilDersİçiVeri3!J49</f>
        <v xml:space="preserve"> </v>
      </c>
      <c r="H61" s="37" t="str">
        <f>DilDersİçiVeri3!K49</f>
        <v xml:space="preserve"> </v>
      </c>
      <c r="I61" s="37" t="str">
        <f>DilDersİçiVeri3!L49</f>
        <v xml:space="preserve"> </v>
      </c>
      <c r="J61" s="37" t="str">
        <f>DilDersİçiVeri3!N49</f>
        <v xml:space="preserve"> </v>
      </c>
      <c r="K61" s="37" t="str">
        <f>DilDersİçiVeri3!O49</f>
        <v xml:space="preserve"> </v>
      </c>
      <c r="L61" s="37" t="str">
        <f>DilDersİçiVeri3!P49</f>
        <v xml:space="preserve"> </v>
      </c>
      <c r="M61" s="37" t="str">
        <f>DilDersİçiVeri3!Q49</f>
        <v xml:space="preserve"> </v>
      </c>
      <c r="N61" s="37" t="str">
        <f>DilDersİçiVeri3!R49</f>
        <v xml:space="preserve"> </v>
      </c>
      <c r="O61" s="37" t="str">
        <f>DilDersİçiVeri3!S49</f>
        <v xml:space="preserve"> </v>
      </c>
      <c r="P61" s="37" t="str">
        <f>DilDersİçiVeri3!T49</f>
        <v xml:space="preserve"> </v>
      </c>
      <c r="Q61" s="37" t="str">
        <f>DilDersİçiVeri3!U49</f>
        <v xml:space="preserve"> </v>
      </c>
      <c r="R61" s="37" t="str">
        <f>DilDersİçiVeri3!V49</f>
        <v xml:space="preserve"> </v>
      </c>
      <c r="S61" s="37" t="str">
        <f>DilDersİçiVeri3!W49</f>
        <v xml:space="preserve"> </v>
      </c>
      <c r="T61" s="37" t="str">
        <f>DilDersİçiVeri3!Y49</f>
        <v xml:space="preserve"> </v>
      </c>
      <c r="U61" s="37" t="str">
        <f>DilDersİçiVeri3!Z49</f>
        <v xml:space="preserve"> </v>
      </c>
      <c r="V61" s="37" t="str">
        <f>DilDersİçiVeri3!AA49</f>
        <v xml:space="preserve"> </v>
      </c>
      <c r="W61" s="37" t="str">
        <f>DilDersİçiVeri3!AB49</f>
        <v xml:space="preserve"> </v>
      </c>
      <c r="X61" s="37" t="str">
        <f>DilDersİçiVeri3!AC49</f>
        <v xml:space="preserve"> </v>
      </c>
      <c r="Y61" s="36">
        <f>YDKEokul!AD93</f>
        <v>0</v>
      </c>
      <c r="Z61" s="34"/>
      <c r="AA61" s="34"/>
      <c r="AB61" s="34"/>
      <c r="AC61" s="34"/>
      <c r="AD61" s="34"/>
      <c r="AE61" s="34"/>
      <c r="AF61" s="34"/>
      <c r="AG61" s="34"/>
      <c r="AH61" s="34"/>
      <c r="AI61" s="34"/>
      <c r="AJ61" s="34"/>
      <c r="AK61" s="34"/>
    </row>
    <row r="62" spans="1:37" s="38" customFormat="1" ht="12" customHeight="1" x14ac:dyDescent="0.3">
      <c r="A62" s="34"/>
      <c r="B62" s="39">
        <v>46</v>
      </c>
      <c r="C62" s="44">
        <f>YDKEokul!B95</f>
        <v>0</v>
      </c>
      <c r="D62" s="44">
        <f>YDKEokul!C95</f>
        <v>0</v>
      </c>
      <c r="E62" s="41" t="str">
        <f>DilDersİçiVeri3!H50</f>
        <v xml:space="preserve"> </v>
      </c>
      <c r="F62" s="41" t="str">
        <f>DilDersİçiVeri3!I50</f>
        <v xml:space="preserve"> </v>
      </c>
      <c r="G62" s="41" t="str">
        <f>DilDersİçiVeri3!J50</f>
        <v xml:space="preserve"> </v>
      </c>
      <c r="H62" s="41" t="str">
        <f>DilDersİçiVeri3!K50</f>
        <v xml:space="preserve"> </v>
      </c>
      <c r="I62" s="41" t="str">
        <f>DilDersİçiVeri3!L50</f>
        <v xml:space="preserve"> </v>
      </c>
      <c r="J62" s="41" t="str">
        <f>DilDersİçiVeri3!N50</f>
        <v xml:space="preserve"> </v>
      </c>
      <c r="K62" s="41" t="str">
        <f>DilDersİçiVeri3!O50</f>
        <v xml:space="preserve"> </v>
      </c>
      <c r="L62" s="41" t="str">
        <f>DilDersİçiVeri3!P50</f>
        <v xml:space="preserve"> </v>
      </c>
      <c r="M62" s="41" t="str">
        <f>DilDersİçiVeri3!Q50</f>
        <v xml:space="preserve"> </v>
      </c>
      <c r="N62" s="41" t="str">
        <f>DilDersİçiVeri3!R50</f>
        <v xml:space="preserve"> </v>
      </c>
      <c r="O62" s="41" t="str">
        <f>DilDersİçiVeri3!S50</f>
        <v xml:space="preserve"> </v>
      </c>
      <c r="P62" s="41" t="str">
        <f>DilDersİçiVeri3!T50</f>
        <v xml:space="preserve"> </v>
      </c>
      <c r="Q62" s="41" t="str">
        <f>DilDersİçiVeri3!U50</f>
        <v xml:space="preserve"> </v>
      </c>
      <c r="R62" s="41" t="str">
        <f>DilDersİçiVeri3!V50</f>
        <v xml:space="preserve"> </v>
      </c>
      <c r="S62" s="41" t="str">
        <f>DilDersİçiVeri3!W50</f>
        <v xml:space="preserve"> </v>
      </c>
      <c r="T62" s="41" t="str">
        <f>DilDersİçiVeri3!Y50</f>
        <v xml:space="preserve"> </v>
      </c>
      <c r="U62" s="41" t="str">
        <f>DilDersİçiVeri3!Z50</f>
        <v xml:space="preserve"> </v>
      </c>
      <c r="V62" s="41" t="str">
        <f>DilDersİçiVeri3!AA50</f>
        <v xml:space="preserve"> </v>
      </c>
      <c r="W62" s="41" t="str">
        <f>DilDersİçiVeri3!AB50</f>
        <v xml:space="preserve"> </v>
      </c>
      <c r="X62" s="41" t="str">
        <f>DilDersİçiVeri3!AC50</f>
        <v xml:space="preserve"> </v>
      </c>
      <c r="Y62" s="40">
        <f>YDKEokul!AD95</f>
        <v>0</v>
      </c>
      <c r="Z62" s="34"/>
      <c r="AA62" s="34"/>
      <c r="AB62" s="34"/>
      <c r="AC62" s="34"/>
      <c r="AD62" s="34"/>
      <c r="AE62" s="34"/>
      <c r="AF62" s="34"/>
      <c r="AG62" s="34"/>
      <c r="AH62" s="34"/>
      <c r="AI62" s="34"/>
      <c r="AJ62" s="34"/>
      <c r="AK62" s="34"/>
    </row>
    <row r="63" spans="1:37" s="38" customFormat="1" ht="12" customHeight="1" x14ac:dyDescent="0.3">
      <c r="A63" s="34"/>
      <c r="B63" s="35">
        <v>47</v>
      </c>
      <c r="C63" s="43">
        <f>YDKEokul!B97</f>
        <v>0</v>
      </c>
      <c r="D63" s="43">
        <f>YDKEokul!C97</f>
        <v>0</v>
      </c>
      <c r="E63" s="37" t="str">
        <f>DilDersİçiVeri3!H51</f>
        <v xml:space="preserve"> </v>
      </c>
      <c r="F63" s="37" t="str">
        <f>DilDersİçiVeri3!I51</f>
        <v xml:space="preserve"> </v>
      </c>
      <c r="G63" s="37" t="str">
        <f>DilDersİçiVeri3!J51</f>
        <v xml:space="preserve"> </v>
      </c>
      <c r="H63" s="37" t="str">
        <f>DilDersİçiVeri3!K51</f>
        <v xml:space="preserve"> </v>
      </c>
      <c r="I63" s="37" t="str">
        <f>DilDersİçiVeri3!L51</f>
        <v xml:space="preserve"> </v>
      </c>
      <c r="J63" s="37" t="str">
        <f>DilDersİçiVeri3!N51</f>
        <v xml:space="preserve"> </v>
      </c>
      <c r="K63" s="37" t="str">
        <f>DilDersİçiVeri3!O51</f>
        <v xml:space="preserve"> </v>
      </c>
      <c r="L63" s="37" t="str">
        <f>DilDersİçiVeri3!P51</f>
        <v xml:space="preserve"> </v>
      </c>
      <c r="M63" s="37" t="str">
        <f>DilDersİçiVeri3!Q51</f>
        <v xml:space="preserve"> </v>
      </c>
      <c r="N63" s="37" t="str">
        <f>DilDersİçiVeri3!R51</f>
        <v xml:space="preserve"> </v>
      </c>
      <c r="O63" s="37" t="str">
        <f>DilDersİçiVeri3!S51</f>
        <v xml:space="preserve"> </v>
      </c>
      <c r="P63" s="37" t="str">
        <f>DilDersİçiVeri3!T51</f>
        <v xml:space="preserve"> </v>
      </c>
      <c r="Q63" s="37" t="str">
        <f>DilDersİçiVeri3!U51</f>
        <v xml:space="preserve"> </v>
      </c>
      <c r="R63" s="37" t="str">
        <f>DilDersİçiVeri3!V51</f>
        <v xml:space="preserve"> </v>
      </c>
      <c r="S63" s="37" t="str">
        <f>DilDersİçiVeri3!W51</f>
        <v xml:space="preserve"> </v>
      </c>
      <c r="T63" s="37" t="str">
        <f>DilDersİçiVeri3!Y51</f>
        <v xml:space="preserve"> </v>
      </c>
      <c r="U63" s="37" t="str">
        <f>DilDersİçiVeri3!Z51</f>
        <v xml:space="preserve"> </v>
      </c>
      <c r="V63" s="37" t="str">
        <f>DilDersİçiVeri3!AA51</f>
        <v xml:space="preserve"> </v>
      </c>
      <c r="W63" s="37" t="str">
        <f>DilDersİçiVeri3!AB51</f>
        <v xml:space="preserve"> </v>
      </c>
      <c r="X63" s="37" t="str">
        <f>DilDersİçiVeri3!AC51</f>
        <v xml:space="preserve"> </v>
      </c>
      <c r="Y63" s="36">
        <f>YDKEokul!AD97</f>
        <v>0</v>
      </c>
      <c r="Z63" s="34"/>
      <c r="AA63" s="34"/>
      <c r="AB63" s="34"/>
      <c r="AC63" s="34"/>
      <c r="AD63" s="34"/>
      <c r="AE63" s="34"/>
      <c r="AF63" s="34"/>
      <c r="AG63" s="34"/>
      <c r="AH63" s="34"/>
      <c r="AI63" s="34"/>
      <c r="AJ63" s="34"/>
      <c r="AK63" s="34"/>
    </row>
    <row r="64" spans="1:37" s="38" customFormat="1" ht="12" customHeight="1" x14ac:dyDescent="0.3">
      <c r="A64" s="34"/>
      <c r="B64" s="39">
        <v>48</v>
      </c>
      <c r="C64" s="44">
        <f>YDKEokul!B99</f>
        <v>0</v>
      </c>
      <c r="D64" s="44">
        <f>YDKEokul!C99</f>
        <v>0</v>
      </c>
      <c r="E64" s="41" t="str">
        <f>DilDersİçiVeri3!H52</f>
        <v xml:space="preserve"> </v>
      </c>
      <c r="F64" s="41" t="str">
        <f>DilDersİçiVeri3!I52</f>
        <v xml:space="preserve"> </v>
      </c>
      <c r="G64" s="41" t="str">
        <f>DilDersİçiVeri3!J52</f>
        <v xml:space="preserve"> </v>
      </c>
      <c r="H64" s="41" t="str">
        <f>DilDersİçiVeri3!K52</f>
        <v xml:space="preserve"> </v>
      </c>
      <c r="I64" s="41" t="str">
        <f>DilDersİçiVeri3!L52</f>
        <v xml:space="preserve"> </v>
      </c>
      <c r="J64" s="41" t="str">
        <f>DilDersİçiVeri3!N52</f>
        <v xml:space="preserve"> </v>
      </c>
      <c r="K64" s="41" t="str">
        <f>DilDersİçiVeri3!O52</f>
        <v xml:space="preserve"> </v>
      </c>
      <c r="L64" s="41" t="str">
        <f>DilDersİçiVeri3!P52</f>
        <v xml:space="preserve"> </v>
      </c>
      <c r="M64" s="41" t="str">
        <f>DilDersİçiVeri3!Q52</f>
        <v xml:space="preserve"> </v>
      </c>
      <c r="N64" s="41" t="str">
        <f>DilDersİçiVeri3!R52</f>
        <v xml:space="preserve"> </v>
      </c>
      <c r="O64" s="41" t="str">
        <f>DilDersİçiVeri3!S52</f>
        <v xml:space="preserve"> </v>
      </c>
      <c r="P64" s="41" t="str">
        <f>DilDersİçiVeri3!T52</f>
        <v xml:space="preserve"> </v>
      </c>
      <c r="Q64" s="41" t="str">
        <f>DilDersİçiVeri3!U52</f>
        <v xml:space="preserve"> </v>
      </c>
      <c r="R64" s="41" t="str">
        <f>DilDersİçiVeri3!V52</f>
        <v xml:space="preserve"> </v>
      </c>
      <c r="S64" s="41" t="str">
        <f>DilDersİçiVeri3!W52</f>
        <v xml:space="preserve"> </v>
      </c>
      <c r="T64" s="41" t="str">
        <f>DilDersİçiVeri3!Y52</f>
        <v xml:space="preserve"> </v>
      </c>
      <c r="U64" s="41" t="str">
        <f>DilDersİçiVeri3!Z52</f>
        <v xml:space="preserve"> </v>
      </c>
      <c r="V64" s="41" t="str">
        <f>DilDersİçiVeri3!AA52</f>
        <v xml:space="preserve"> </v>
      </c>
      <c r="W64" s="41" t="str">
        <f>DilDersİçiVeri3!AB52</f>
        <v xml:space="preserve"> </v>
      </c>
      <c r="X64" s="41" t="str">
        <f>DilDersİçiVeri3!AC52</f>
        <v xml:space="preserve"> </v>
      </c>
      <c r="Y64" s="40">
        <f>YDKEokul!AD99</f>
        <v>0</v>
      </c>
      <c r="Z64" s="34"/>
      <c r="AA64" s="34"/>
      <c r="AB64" s="34"/>
      <c r="AC64" s="34"/>
      <c r="AD64" s="34"/>
      <c r="AE64" s="34"/>
      <c r="AF64" s="34"/>
      <c r="AG64" s="34"/>
      <c r="AH64" s="34"/>
      <c r="AI64" s="34"/>
      <c r="AJ64" s="34"/>
      <c r="AK64" s="34"/>
    </row>
    <row r="65" spans="1:37" s="38" customFormat="1" ht="12" customHeight="1" x14ac:dyDescent="0.3">
      <c r="A65" s="34"/>
      <c r="B65" s="35">
        <v>49</v>
      </c>
      <c r="C65" s="43">
        <f>YDKEokul!B101</f>
        <v>0</v>
      </c>
      <c r="D65" s="43">
        <f>YDKEokul!C101</f>
        <v>0</v>
      </c>
      <c r="E65" s="37" t="str">
        <f>DilDersİçiVeri3!H53</f>
        <v xml:space="preserve"> </v>
      </c>
      <c r="F65" s="37" t="str">
        <f>DilDersİçiVeri3!I53</f>
        <v xml:space="preserve"> </v>
      </c>
      <c r="G65" s="37" t="str">
        <f>DilDersİçiVeri3!J53</f>
        <v xml:space="preserve"> </v>
      </c>
      <c r="H65" s="37" t="str">
        <f>DilDersİçiVeri3!K53</f>
        <v xml:space="preserve"> </v>
      </c>
      <c r="I65" s="37" t="str">
        <f>DilDersİçiVeri3!L53</f>
        <v xml:space="preserve"> </v>
      </c>
      <c r="J65" s="37" t="str">
        <f>DilDersİçiVeri3!N53</f>
        <v xml:space="preserve"> </v>
      </c>
      <c r="K65" s="37" t="str">
        <f>DilDersİçiVeri3!O53</f>
        <v xml:space="preserve"> </v>
      </c>
      <c r="L65" s="37" t="str">
        <f>DilDersİçiVeri3!P53</f>
        <v xml:space="preserve"> </v>
      </c>
      <c r="M65" s="37" t="str">
        <f>DilDersİçiVeri3!Q53</f>
        <v xml:space="preserve"> </v>
      </c>
      <c r="N65" s="37" t="str">
        <f>DilDersİçiVeri3!R53</f>
        <v xml:space="preserve"> </v>
      </c>
      <c r="O65" s="37" t="str">
        <f>DilDersİçiVeri3!S53</f>
        <v xml:space="preserve"> </v>
      </c>
      <c r="P65" s="37" t="str">
        <f>DilDersİçiVeri3!T53</f>
        <v xml:space="preserve"> </v>
      </c>
      <c r="Q65" s="37" t="str">
        <f>DilDersİçiVeri3!U53</f>
        <v xml:space="preserve"> </v>
      </c>
      <c r="R65" s="37" t="str">
        <f>DilDersİçiVeri3!V53</f>
        <v xml:space="preserve"> </v>
      </c>
      <c r="S65" s="37" t="str">
        <f>DilDersİçiVeri3!W53</f>
        <v xml:space="preserve"> </v>
      </c>
      <c r="T65" s="37" t="str">
        <f>DilDersİçiVeri3!Y53</f>
        <v xml:space="preserve"> </v>
      </c>
      <c r="U65" s="37" t="str">
        <f>DilDersİçiVeri3!Z53</f>
        <v xml:space="preserve"> </v>
      </c>
      <c r="V65" s="37" t="str">
        <f>DilDersİçiVeri3!AA53</f>
        <v xml:space="preserve"> </v>
      </c>
      <c r="W65" s="37" t="str">
        <f>DilDersİçiVeri3!AB53</f>
        <v xml:space="preserve"> </v>
      </c>
      <c r="X65" s="37" t="str">
        <f>DilDersİçiVeri3!AC53</f>
        <v xml:space="preserve"> </v>
      </c>
      <c r="Y65" s="36">
        <f>YDKEokul!AD101</f>
        <v>0</v>
      </c>
      <c r="Z65" s="34"/>
      <c r="AA65" s="34"/>
      <c r="AB65" s="34"/>
      <c r="AC65" s="34"/>
      <c r="AD65" s="34"/>
      <c r="AE65" s="34"/>
      <c r="AF65" s="34"/>
      <c r="AG65" s="34"/>
      <c r="AH65" s="34"/>
      <c r="AI65" s="34"/>
      <c r="AJ65" s="34"/>
      <c r="AK65" s="34"/>
    </row>
    <row r="66" spans="1:37" s="38" customFormat="1" ht="12" customHeight="1" x14ac:dyDescent="0.3">
      <c r="A66" s="34"/>
      <c r="B66" s="39">
        <v>50</v>
      </c>
      <c r="C66" s="44">
        <f>YDKEokul!B103</f>
        <v>0</v>
      </c>
      <c r="D66" s="44">
        <f>YDKEokul!C103</f>
        <v>0</v>
      </c>
      <c r="E66" s="41" t="str">
        <f>DilDersİçiVeri3!H54</f>
        <v xml:space="preserve"> </v>
      </c>
      <c r="F66" s="41" t="str">
        <f>DilDersİçiVeri3!I54</f>
        <v xml:space="preserve"> </v>
      </c>
      <c r="G66" s="41" t="str">
        <f>DilDersİçiVeri3!J54</f>
        <v xml:space="preserve"> </v>
      </c>
      <c r="H66" s="41" t="str">
        <f>DilDersİçiVeri3!K54</f>
        <v xml:space="preserve"> </v>
      </c>
      <c r="I66" s="41" t="str">
        <f>DilDersİçiVeri3!L54</f>
        <v xml:space="preserve"> </v>
      </c>
      <c r="J66" s="41" t="str">
        <f>DilDersİçiVeri3!N54</f>
        <v xml:space="preserve"> </v>
      </c>
      <c r="K66" s="41" t="str">
        <f>DilDersİçiVeri3!O54</f>
        <v xml:space="preserve"> </v>
      </c>
      <c r="L66" s="41" t="str">
        <f>DilDersİçiVeri3!P54</f>
        <v xml:space="preserve"> </v>
      </c>
      <c r="M66" s="41" t="str">
        <f>DilDersİçiVeri3!Q54</f>
        <v xml:space="preserve"> </v>
      </c>
      <c r="N66" s="41" t="str">
        <f>DilDersİçiVeri3!R54</f>
        <v xml:space="preserve"> </v>
      </c>
      <c r="O66" s="41" t="str">
        <f>DilDersİçiVeri3!S54</f>
        <v xml:space="preserve"> </v>
      </c>
      <c r="P66" s="41" t="str">
        <f>DilDersİçiVeri3!T54</f>
        <v xml:space="preserve"> </v>
      </c>
      <c r="Q66" s="41" t="str">
        <f>DilDersİçiVeri3!U54</f>
        <v xml:space="preserve"> </v>
      </c>
      <c r="R66" s="41" t="str">
        <f>DilDersİçiVeri3!V54</f>
        <v xml:space="preserve"> </v>
      </c>
      <c r="S66" s="41" t="str">
        <f>DilDersİçiVeri3!W54</f>
        <v xml:space="preserve"> </v>
      </c>
      <c r="T66" s="41" t="str">
        <f>DilDersİçiVeri3!Y54</f>
        <v xml:space="preserve"> </v>
      </c>
      <c r="U66" s="41" t="str">
        <f>DilDersİçiVeri3!Z54</f>
        <v xml:space="preserve"> </v>
      </c>
      <c r="V66" s="41" t="str">
        <f>DilDersİçiVeri3!AA54</f>
        <v xml:space="preserve"> </v>
      </c>
      <c r="W66" s="41" t="str">
        <f>DilDersİçiVeri3!AB54</f>
        <v xml:space="preserve"> </v>
      </c>
      <c r="X66" s="41" t="str">
        <f>DilDersİçiVeri3!AC54</f>
        <v xml:space="preserve"> </v>
      </c>
      <c r="Y66" s="40">
        <f>YDKEokul!AD103</f>
        <v>0</v>
      </c>
      <c r="Z66" s="34"/>
      <c r="AA66" s="34"/>
      <c r="AB66" s="34"/>
      <c r="AC66" s="34"/>
      <c r="AD66" s="34"/>
      <c r="AE66" s="34"/>
      <c r="AF66" s="34"/>
      <c r="AG66" s="34"/>
      <c r="AH66" s="34"/>
      <c r="AI66" s="34"/>
      <c r="AJ66" s="34"/>
      <c r="AK66" s="34"/>
    </row>
    <row r="67" spans="1:37" s="38" customFormat="1" ht="12" customHeight="1" x14ac:dyDescent="0.3">
      <c r="A67" s="34"/>
      <c r="B67" s="35">
        <v>51</v>
      </c>
      <c r="C67" s="43">
        <f>YDKEokul!B105</f>
        <v>0</v>
      </c>
      <c r="D67" s="43">
        <f>YDKEokul!C105</f>
        <v>0</v>
      </c>
      <c r="E67" s="37" t="str">
        <f>DilDersİçiVeri3!H55</f>
        <v xml:space="preserve"> </v>
      </c>
      <c r="F67" s="37" t="str">
        <f>DilDersİçiVeri3!I55</f>
        <v xml:space="preserve"> </v>
      </c>
      <c r="G67" s="37" t="str">
        <f>DilDersİçiVeri3!J55</f>
        <v xml:space="preserve"> </v>
      </c>
      <c r="H67" s="37" t="str">
        <f>DilDersİçiVeri3!K55</f>
        <v xml:space="preserve"> </v>
      </c>
      <c r="I67" s="37" t="str">
        <f>DilDersİçiVeri3!L55</f>
        <v xml:space="preserve"> </v>
      </c>
      <c r="J67" s="37" t="str">
        <f>DilDersİçiVeri3!N55</f>
        <v xml:space="preserve"> </v>
      </c>
      <c r="K67" s="37" t="str">
        <f>DilDersİçiVeri3!O55</f>
        <v xml:space="preserve"> </v>
      </c>
      <c r="L67" s="37" t="str">
        <f>DilDersİçiVeri3!P55</f>
        <v xml:space="preserve"> </v>
      </c>
      <c r="M67" s="37" t="str">
        <f>DilDersİçiVeri3!Q55</f>
        <v xml:space="preserve"> </v>
      </c>
      <c r="N67" s="37" t="str">
        <f>DilDersİçiVeri3!R55</f>
        <v xml:space="preserve"> </v>
      </c>
      <c r="O67" s="37" t="str">
        <f>DilDersİçiVeri3!S55</f>
        <v xml:space="preserve"> </v>
      </c>
      <c r="P67" s="37" t="str">
        <f>DilDersİçiVeri3!T55</f>
        <v xml:space="preserve"> </v>
      </c>
      <c r="Q67" s="37" t="str">
        <f>DilDersİçiVeri3!U55</f>
        <v xml:space="preserve"> </v>
      </c>
      <c r="R67" s="37" t="str">
        <f>DilDersİçiVeri3!V55</f>
        <v xml:space="preserve"> </v>
      </c>
      <c r="S67" s="37" t="str">
        <f>DilDersİçiVeri3!W55</f>
        <v xml:space="preserve"> </v>
      </c>
      <c r="T67" s="37" t="str">
        <f>DilDersİçiVeri3!Y55</f>
        <v xml:space="preserve"> </v>
      </c>
      <c r="U67" s="37" t="str">
        <f>DilDersİçiVeri3!Z55</f>
        <v xml:space="preserve"> </v>
      </c>
      <c r="V67" s="37" t="str">
        <f>DilDersİçiVeri3!AA55</f>
        <v xml:space="preserve"> </v>
      </c>
      <c r="W67" s="37" t="str">
        <f>DilDersİçiVeri3!AB55</f>
        <v xml:space="preserve"> </v>
      </c>
      <c r="X67" s="37" t="str">
        <f>DilDersİçiVeri3!AC55</f>
        <v xml:space="preserve"> </v>
      </c>
      <c r="Y67" s="36">
        <f>YDKEokul!AD105</f>
        <v>0</v>
      </c>
      <c r="Z67" s="34"/>
      <c r="AA67" s="34"/>
      <c r="AB67" s="34"/>
      <c r="AC67" s="34"/>
      <c r="AD67" s="34"/>
      <c r="AE67" s="34"/>
      <c r="AF67" s="34"/>
      <c r="AG67" s="34"/>
      <c r="AH67" s="34"/>
      <c r="AI67" s="34"/>
      <c r="AJ67" s="34"/>
      <c r="AK67" s="34"/>
    </row>
    <row r="68" spans="1:37" s="38" customFormat="1" ht="12" customHeight="1" x14ac:dyDescent="0.3">
      <c r="A68" s="34"/>
      <c r="B68" s="39">
        <v>52</v>
      </c>
      <c r="C68" s="44">
        <f>YDKEokul!B107</f>
        <v>0</v>
      </c>
      <c r="D68" s="44">
        <f>YDKEokul!C107</f>
        <v>0</v>
      </c>
      <c r="E68" s="41" t="str">
        <f>DilDersİçiVeri3!H56</f>
        <v xml:space="preserve"> </v>
      </c>
      <c r="F68" s="41" t="str">
        <f>DilDersİçiVeri3!I56</f>
        <v xml:space="preserve"> </v>
      </c>
      <c r="G68" s="41" t="str">
        <f>DilDersİçiVeri3!J56</f>
        <v xml:space="preserve"> </v>
      </c>
      <c r="H68" s="41" t="str">
        <f>DilDersİçiVeri3!K56</f>
        <v xml:space="preserve"> </v>
      </c>
      <c r="I68" s="41" t="str">
        <f>DilDersİçiVeri3!L56</f>
        <v xml:space="preserve"> </v>
      </c>
      <c r="J68" s="41" t="str">
        <f>DilDersİçiVeri3!N56</f>
        <v xml:space="preserve"> </v>
      </c>
      <c r="K68" s="41" t="str">
        <f>DilDersİçiVeri3!O56</f>
        <v xml:space="preserve"> </v>
      </c>
      <c r="L68" s="41" t="str">
        <f>DilDersİçiVeri3!P56</f>
        <v xml:space="preserve"> </v>
      </c>
      <c r="M68" s="41" t="str">
        <f>DilDersİçiVeri3!Q56</f>
        <v xml:space="preserve"> </v>
      </c>
      <c r="N68" s="41" t="str">
        <f>DilDersİçiVeri3!R56</f>
        <v xml:space="preserve"> </v>
      </c>
      <c r="O68" s="41" t="str">
        <f>DilDersİçiVeri3!S56</f>
        <v xml:space="preserve"> </v>
      </c>
      <c r="P68" s="41" t="str">
        <f>DilDersİçiVeri3!T56</f>
        <v xml:space="preserve"> </v>
      </c>
      <c r="Q68" s="41" t="str">
        <f>DilDersİçiVeri3!U56</f>
        <v xml:space="preserve"> </v>
      </c>
      <c r="R68" s="41" t="str">
        <f>DilDersİçiVeri3!V56</f>
        <v xml:space="preserve"> </v>
      </c>
      <c r="S68" s="41" t="str">
        <f>DilDersİçiVeri3!W56</f>
        <v xml:space="preserve"> </v>
      </c>
      <c r="T68" s="41" t="str">
        <f>DilDersİçiVeri3!Y56</f>
        <v xml:space="preserve"> </v>
      </c>
      <c r="U68" s="41" t="str">
        <f>DilDersİçiVeri3!Z56</f>
        <v xml:space="preserve"> </v>
      </c>
      <c r="V68" s="41" t="str">
        <f>DilDersİçiVeri3!AA56</f>
        <v xml:space="preserve"> </v>
      </c>
      <c r="W68" s="41" t="str">
        <f>DilDersİçiVeri3!AB56</f>
        <v xml:space="preserve"> </v>
      </c>
      <c r="X68" s="41" t="str">
        <f>DilDersİçiVeri3!AC56</f>
        <v xml:space="preserve"> </v>
      </c>
      <c r="Y68" s="40">
        <f>YDKEokul!AD107</f>
        <v>0</v>
      </c>
      <c r="Z68" s="34"/>
      <c r="AA68" s="34"/>
      <c r="AB68" s="34"/>
      <c r="AC68" s="34"/>
      <c r="AD68" s="34"/>
      <c r="AE68" s="34"/>
      <c r="AF68" s="34"/>
      <c r="AG68" s="34"/>
      <c r="AH68" s="34"/>
      <c r="AI68" s="34"/>
      <c r="AJ68" s="34"/>
      <c r="AK68" s="34"/>
    </row>
    <row r="69" spans="1:37" s="38" customFormat="1" ht="12" customHeight="1" x14ac:dyDescent="0.3">
      <c r="A69" s="34"/>
      <c r="B69" s="35">
        <v>53</v>
      </c>
      <c r="C69" s="43">
        <f>YDKEokul!B109</f>
        <v>0</v>
      </c>
      <c r="D69" s="43">
        <f>YDKEokul!C109</f>
        <v>0</v>
      </c>
      <c r="E69" s="37" t="str">
        <f>DilDersİçiVeri3!H57</f>
        <v xml:space="preserve"> </v>
      </c>
      <c r="F69" s="37" t="str">
        <f>DilDersİçiVeri3!I57</f>
        <v xml:space="preserve"> </v>
      </c>
      <c r="G69" s="37" t="str">
        <f>DilDersİçiVeri3!J57</f>
        <v xml:space="preserve"> </v>
      </c>
      <c r="H69" s="37" t="str">
        <f>DilDersİçiVeri3!K57</f>
        <v xml:space="preserve"> </v>
      </c>
      <c r="I69" s="37" t="str">
        <f>DilDersİçiVeri3!L57</f>
        <v xml:space="preserve"> </v>
      </c>
      <c r="J69" s="37" t="str">
        <f>DilDersİçiVeri3!N57</f>
        <v xml:space="preserve"> </v>
      </c>
      <c r="K69" s="37" t="str">
        <f>DilDersİçiVeri3!O57</f>
        <v xml:space="preserve"> </v>
      </c>
      <c r="L69" s="37" t="str">
        <f>DilDersİçiVeri3!P57</f>
        <v xml:space="preserve"> </v>
      </c>
      <c r="M69" s="37" t="str">
        <f>DilDersİçiVeri3!Q57</f>
        <v xml:space="preserve"> </v>
      </c>
      <c r="N69" s="37" t="str">
        <f>DilDersİçiVeri3!R57</f>
        <v xml:space="preserve"> </v>
      </c>
      <c r="O69" s="37" t="str">
        <f>DilDersİçiVeri3!S57</f>
        <v xml:space="preserve"> </v>
      </c>
      <c r="P69" s="37" t="str">
        <f>DilDersİçiVeri3!T57</f>
        <v xml:space="preserve"> </v>
      </c>
      <c r="Q69" s="37" t="str">
        <f>DilDersİçiVeri3!U57</f>
        <v xml:space="preserve"> </v>
      </c>
      <c r="R69" s="37" t="str">
        <f>DilDersİçiVeri3!V57</f>
        <v xml:space="preserve"> </v>
      </c>
      <c r="S69" s="37" t="str">
        <f>DilDersİçiVeri3!W57</f>
        <v xml:space="preserve"> </v>
      </c>
      <c r="T69" s="37" t="str">
        <f>DilDersİçiVeri3!Y57</f>
        <v xml:space="preserve"> </v>
      </c>
      <c r="U69" s="37" t="str">
        <f>DilDersİçiVeri3!Z57</f>
        <v xml:space="preserve"> </v>
      </c>
      <c r="V69" s="37" t="str">
        <f>DilDersİçiVeri3!AA57</f>
        <v xml:space="preserve"> </v>
      </c>
      <c r="W69" s="37" t="str">
        <f>DilDersİçiVeri3!AB57</f>
        <v xml:space="preserve"> </v>
      </c>
      <c r="X69" s="37" t="str">
        <f>DilDersİçiVeri3!AC57</f>
        <v xml:space="preserve"> </v>
      </c>
      <c r="Y69" s="36">
        <f>YDKEokul!AD109</f>
        <v>0</v>
      </c>
      <c r="Z69" s="34"/>
      <c r="AA69" s="34"/>
      <c r="AB69" s="34"/>
      <c r="AC69" s="34"/>
      <c r="AD69" s="34"/>
      <c r="AE69" s="34"/>
      <c r="AF69" s="34"/>
      <c r="AG69" s="34"/>
      <c r="AH69" s="34"/>
      <c r="AI69" s="34"/>
      <c r="AJ69" s="34"/>
      <c r="AK69" s="34"/>
    </row>
    <row r="70" spans="1:37" s="38" customFormat="1" ht="12" customHeight="1" x14ac:dyDescent="0.3">
      <c r="A70" s="34"/>
      <c r="B70" s="39">
        <v>54</v>
      </c>
      <c r="C70" s="44">
        <f>YDKEokul!B111</f>
        <v>0</v>
      </c>
      <c r="D70" s="44">
        <f>YDKEokul!C111</f>
        <v>0</v>
      </c>
      <c r="E70" s="41" t="str">
        <f>DilDersİçiVeri3!H58</f>
        <v xml:space="preserve"> </v>
      </c>
      <c r="F70" s="41" t="str">
        <f>DilDersİçiVeri3!I58</f>
        <v xml:space="preserve"> </v>
      </c>
      <c r="G70" s="41" t="str">
        <f>DilDersİçiVeri3!J58</f>
        <v xml:space="preserve"> </v>
      </c>
      <c r="H70" s="41" t="str">
        <f>DilDersİçiVeri3!K58</f>
        <v xml:space="preserve"> </v>
      </c>
      <c r="I70" s="41" t="str">
        <f>DilDersİçiVeri3!L58</f>
        <v xml:space="preserve"> </v>
      </c>
      <c r="J70" s="41" t="str">
        <f>DilDersİçiVeri3!N58</f>
        <v xml:space="preserve"> </v>
      </c>
      <c r="K70" s="41" t="str">
        <f>DilDersİçiVeri3!O58</f>
        <v xml:space="preserve"> </v>
      </c>
      <c r="L70" s="41" t="str">
        <f>DilDersİçiVeri3!P58</f>
        <v xml:space="preserve"> </v>
      </c>
      <c r="M70" s="41" t="str">
        <f>DilDersİçiVeri3!Q58</f>
        <v xml:space="preserve"> </v>
      </c>
      <c r="N70" s="41" t="str">
        <f>DilDersİçiVeri3!R58</f>
        <v xml:space="preserve"> </v>
      </c>
      <c r="O70" s="41" t="str">
        <f>DilDersİçiVeri3!S58</f>
        <v xml:space="preserve"> </v>
      </c>
      <c r="P70" s="41" t="str">
        <f>DilDersİçiVeri3!T58</f>
        <v xml:space="preserve"> </v>
      </c>
      <c r="Q70" s="41" t="str">
        <f>DilDersİçiVeri3!U58</f>
        <v xml:space="preserve"> </v>
      </c>
      <c r="R70" s="41" t="str">
        <f>DilDersİçiVeri3!V58</f>
        <v xml:space="preserve"> </v>
      </c>
      <c r="S70" s="41" t="str">
        <f>DilDersİçiVeri3!W58</f>
        <v xml:space="preserve"> </v>
      </c>
      <c r="T70" s="41" t="str">
        <f>DilDersİçiVeri3!Y58</f>
        <v xml:space="preserve"> </v>
      </c>
      <c r="U70" s="41" t="str">
        <f>DilDersİçiVeri3!Z58</f>
        <v xml:space="preserve"> </v>
      </c>
      <c r="V70" s="41" t="str">
        <f>DilDersİçiVeri3!AA58</f>
        <v xml:space="preserve"> </v>
      </c>
      <c r="W70" s="41" t="str">
        <f>DilDersİçiVeri3!AB58</f>
        <v xml:space="preserve"> </v>
      </c>
      <c r="X70" s="41" t="str">
        <f>DilDersİçiVeri3!AC58</f>
        <v xml:space="preserve"> </v>
      </c>
      <c r="Y70" s="40">
        <f>YDKEokul!AD111</f>
        <v>0</v>
      </c>
      <c r="Z70" s="34"/>
      <c r="AA70" s="34"/>
      <c r="AB70" s="34"/>
      <c r="AC70" s="34"/>
      <c r="AD70" s="34"/>
      <c r="AE70" s="34"/>
      <c r="AF70" s="34"/>
      <c r="AG70" s="34"/>
      <c r="AH70" s="34"/>
      <c r="AI70" s="34"/>
      <c r="AJ70" s="34"/>
      <c r="AK70" s="34"/>
    </row>
    <row r="71" spans="1:37" s="38" customFormat="1" ht="12" customHeight="1" x14ac:dyDescent="0.3">
      <c r="A71" s="34"/>
      <c r="B71" s="35">
        <v>55</v>
      </c>
      <c r="C71" s="43">
        <f>YDKEokul!B113</f>
        <v>0</v>
      </c>
      <c r="D71" s="43">
        <f>YDKEokul!C113</f>
        <v>0</v>
      </c>
      <c r="E71" s="37" t="str">
        <f>DilDersİçiVeri3!H59</f>
        <v xml:space="preserve"> </v>
      </c>
      <c r="F71" s="37" t="str">
        <f>DilDersİçiVeri3!I59</f>
        <v xml:space="preserve"> </v>
      </c>
      <c r="G71" s="37" t="str">
        <f>DilDersİçiVeri3!J59</f>
        <v xml:space="preserve"> </v>
      </c>
      <c r="H71" s="37" t="str">
        <f>DilDersİçiVeri3!K59</f>
        <v xml:space="preserve"> </v>
      </c>
      <c r="I71" s="37" t="str">
        <f>DilDersİçiVeri3!L59</f>
        <v xml:space="preserve"> </v>
      </c>
      <c r="J71" s="37" t="str">
        <f>DilDersİçiVeri3!N59</f>
        <v xml:space="preserve"> </v>
      </c>
      <c r="K71" s="37" t="str">
        <f>DilDersİçiVeri3!O59</f>
        <v xml:space="preserve"> </v>
      </c>
      <c r="L71" s="37" t="str">
        <f>DilDersİçiVeri3!P59</f>
        <v xml:space="preserve"> </v>
      </c>
      <c r="M71" s="37" t="str">
        <f>DilDersİçiVeri3!Q59</f>
        <v xml:space="preserve"> </v>
      </c>
      <c r="N71" s="37" t="str">
        <f>DilDersİçiVeri3!R59</f>
        <v xml:space="preserve"> </v>
      </c>
      <c r="O71" s="37" t="str">
        <f>DilDersİçiVeri3!S59</f>
        <v xml:space="preserve"> </v>
      </c>
      <c r="P71" s="37" t="str">
        <f>DilDersİçiVeri3!T59</f>
        <v xml:space="preserve"> </v>
      </c>
      <c r="Q71" s="37" t="str">
        <f>DilDersİçiVeri3!U59</f>
        <v xml:space="preserve"> </v>
      </c>
      <c r="R71" s="37" t="str">
        <f>DilDersİçiVeri3!V59</f>
        <v xml:space="preserve"> </v>
      </c>
      <c r="S71" s="37" t="str">
        <f>DilDersİçiVeri3!W59</f>
        <v xml:space="preserve"> </v>
      </c>
      <c r="T71" s="37" t="str">
        <f>DilDersİçiVeri3!Y59</f>
        <v xml:space="preserve"> </v>
      </c>
      <c r="U71" s="37" t="str">
        <f>DilDersİçiVeri3!Z59</f>
        <v xml:space="preserve"> </v>
      </c>
      <c r="V71" s="37" t="str">
        <f>DilDersİçiVeri3!AA59</f>
        <v xml:space="preserve"> </v>
      </c>
      <c r="W71" s="37" t="str">
        <f>DilDersİçiVeri3!AB59</f>
        <v xml:space="preserve"> </v>
      </c>
      <c r="X71" s="37" t="str">
        <f>DilDersİçiVeri3!AC59</f>
        <v xml:space="preserve"> </v>
      </c>
      <c r="Y71" s="36">
        <f>YDKEokul!AD113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6">
    <mergeCell ref="B1:Y1"/>
    <mergeCell ref="B2:Y2"/>
    <mergeCell ref="B3:Y3"/>
    <mergeCell ref="B4:B6"/>
    <mergeCell ref="C4:D5"/>
    <mergeCell ref="E4:X4"/>
    <mergeCell ref="Y4:Y16"/>
    <mergeCell ref="E5:I5"/>
    <mergeCell ref="J5:N5"/>
    <mergeCell ref="O5:S5"/>
    <mergeCell ref="P6:P16"/>
    <mergeCell ref="Q6:Q16"/>
    <mergeCell ref="T5:U5"/>
    <mergeCell ref="V5:X5"/>
    <mergeCell ref="C6:D6"/>
    <mergeCell ref="E6:E16"/>
    <mergeCell ref="B7:B15"/>
    <mergeCell ref="C72:G72"/>
    <mergeCell ref="P72:X72"/>
    <mergeCell ref="F6:F16"/>
    <mergeCell ref="G6:G16"/>
    <mergeCell ref="H6:H16"/>
    <mergeCell ref="I6:I16"/>
    <mergeCell ref="J6:J16"/>
    <mergeCell ref="C73:G73"/>
    <mergeCell ref="P73:X73"/>
    <mergeCell ref="R6:R16"/>
    <mergeCell ref="S6:S16"/>
    <mergeCell ref="T6:T16"/>
    <mergeCell ref="U6:U16"/>
    <mergeCell ref="V6:V16"/>
    <mergeCell ref="W6:W16"/>
    <mergeCell ref="L6:L16"/>
    <mergeCell ref="M6:M16"/>
    <mergeCell ref="N6:N16"/>
    <mergeCell ref="O6:O16"/>
    <mergeCell ref="K6:K16"/>
    <mergeCell ref="X6:X16"/>
    <mergeCell ref="C77:G77"/>
    <mergeCell ref="P77:X77"/>
    <mergeCell ref="C74:G74"/>
    <mergeCell ref="P74:X74"/>
    <mergeCell ref="C75:G75"/>
    <mergeCell ref="P75:X75"/>
    <mergeCell ref="C76:G76"/>
    <mergeCell ref="P76:X76"/>
  </mergeCells>
  <phoneticPr fontId="21" type="noConversion"/>
  <pageMargins left="0.7" right="0.7" top="0.75" bottom="0.75" header="0.3" footer="0.3"/>
  <pageSetup paperSize="9" scale="75"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4D70-A152-4E00-BEAA-F9E0EC87D8B3}">
  <sheetPr>
    <tabColor theme="1" tint="4.9989318521683403E-2"/>
  </sheetPr>
  <dimension ref="A1:AA82"/>
  <sheetViews>
    <sheetView workbookViewId="0">
      <selection activeCell="D5" sqref="D5"/>
    </sheetView>
  </sheetViews>
  <sheetFormatPr defaultRowHeight="14.4" x14ac:dyDescent="0.3"/>
  <cols>
    <col min="1" max="1" width="7.109375" customWidth="1"/>
    <col min="2" max="2" width="3.6640625" customWidth="1"/>
  </cols>
  <sheetData>
    <row r="1" spans="1:27" ht="14.4" customHeight="1" x14ac:dyDescent="0.3">
      <c r="A1" s="83"/>
      <c r="B1" s="83"/>
      <c r="C1" s="140" t="s">
        <v>88</v>
      </c>
      <c r="D1" s="140"/>
      <c r="E1" s="140"/>
      <c r="F1" s="140"/>
      <c r="G1" s="140"/>
      <c r="H1" s="140"/>
      <c r="I1" s="140"/>
      <c r="J1" s="140"/>
      <c r="K1" s="140"/>
      <c r="L1" s="140"/>
      <c r="M1" s="140"/>
      <c r="N1" s="140"/>
      <c r="O1" s="140"/>
      <c r="P1" s="140"/>
    </row>
    <row r="2" spans="1:27" ht="14.4" customHeight="1" x14ac:dyDescent="0.3">
      <c r="A2" s="83"/>
      <c r="B2" s="83"/>
      <c r="C2" s="140"/>
      <c r="D2" s="140"/>
      <c r="E2" s="140"/>
      <c r="F2" s="140"/>
      <c r="G2" s="140"/>
      <c r="H2" s="140"/>
      <c r="I2" s="140"/>
      <c r="J2" s="140"/>
      <c r="K2" s="140"/>
      <c r="L2" s="140"/>
      <c r="M2" s="140"/>
      <c r="N2" s="140"/>
      <c r="O2" s="140"/>
      <c r="P2" s="140"/>
    </row>
    <row r="3" spans="1:27" ht="14.4" customHeight="1" x14ac:dyDescent="0.3">
      <c r="A3" s="83"/>
      <c r="B3" s="83"/>
      <c r="C3" s="140"/>
      <c r="D3" s="140"/>
      <c r="E3" s="140"/>
      <c r="F3" s="140"/>
      <c r="G3" s="140"/>
      <c r="H3" s="140"/>
      <c r="I3" s="140"/>
      <c r="J3" s="140"/>
      <c r="K3" s="140"/>
      <c r="L3" s="140"/>
      <c r="M3" s="140"/>
      <c r="N3" s="140"/>
      <c r="O3" s="140"/>
      <c r="P3" s="140"/>
    </row>
    <row r="4" spans="1:27" x14ac:dyDescent="0.3">
      <c r="A4" s="83"/>
      <c r="B4" s="83"/>
      <c r="C4" s="29"/>
      <c r="D4" s="29"/>
      <c r="E4" s="29"/>
      <c r="F4" s="29"/>
      <c r="G4" s="29"/>
      <c r="H4" s="29"/>
      <c r="I4" s="29"/>
      <c r="J4" s="29"/>
      <c r="K4" s="29"/>
      <c r="L4" s="29"/>
      <c r="M4" s="29"/>
      <c r="N4" s="29"/>
      <c r="O4" s="29"/>
      <c r="P4" s="29"/>
      <c r="AA4" t="s">
        <v>73</v>
      </c>
    </row>
    <row r="5" spans="1:27" x14ac:dyDescent="0.3">
      <c r="A5" s="83"/>
      <c r="B5" s="83"/>
      <c r="C5" s="29"/>
      <c r="D5" s="25">
        <f>YDKEokul!F6</f>
        <v>0</v>
      </c>
      <c r="E5" s="29"/>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29"/>
      <c r="AA5" t="s">
        <v>74</v>
      </c>
    </row>
    <row r="6" spans="1:27" x14ac:dyDescent="0.3">
      <c r="A6" s="83"/>
      <c r="B6" s="83"/>
      <c r="C6" s="29"/>
      <c r="D6" s="25">
        <f>YDKEokul!F8</f>
        <v>0</v>
      </c>
      <c r="E6" s="29"/>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29"/>
      <c r="AA6" t="s">
        <v>75</v>
      </c>
    </row>
    <row r="7" spans="1:27" x14ac:dyDescent="0.3">
      <c r="A7" s="83"/>
      <c r="B7" s="83"/>
      <c r="C7" s="29"/>
      <c r="D7" s="25">
        <f>YDKEokul!F10</f>
        <v>0</v>
      </c>
      <c r="E7" s="29"/>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29"/>
    </row>
    <row r="8" spans="1:27" x14ac:dyDescent="0.3">
      <c r="A8" s="83"/>
      <c r="B8" s="83"/>
      <c r="C8" s="29"/>
      <c r="D8" s="25">
        <f>YDKEokul!F12</f>
        <v>0</v>
      </c>
      <c r="E8" s="29"/>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29"/>
    </row>
    <row r="9" spans="1:27" x14ac:dyDescent="0.3">
      <c r="A9" s="83"/>
      <c r="B9" s="83"/>
      <c r="C9" s="29"/>
      <c r="D9" s="25">
        <f>YDKEokul!F14</f>
        <v>0</v>
      </c>
      <c r="E9" s="29"/>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29"/>
    </row>
    <row r="10" spans="1:27" x14ac:dyDescent="0.3">
      <c r="A10" s="83"/>
      <c r="B10" s="83"/>
      <c r="C10" s="29"/>
      <c r="D10" s="25">
        <f>YDKEokul!F16</f>
        <v>0</v>
      </c>
      <c r="E10" s="29"/>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29"/>
    </row>
    <row r="11" spans="1:27" x14ac:dyDescent="0.3">
      <c r="A11" s="83"/>
      <c r="B11" s="83"/>
      <c r="C11" s="29"/>
      <c r="D11" s="25">
        <f>YDKEokul!F18</f>
        <v>0</v>
      </c>
      <c r="E11" s="29"/>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29"/>
    </row>
    <row r="12" spans="1:27" x14ac:dyDescent="0.3">
      <c r="A12" s="83"/>
      <c r="B12" s="83"/>
      <c r="C12" s="29"/>
      <c r="D12" s="25">
        <f>YDKEokul!F20</f>
        <v>0</v>
      </c>
      <c r="E12" s="29"/>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29"/>
    </row>
    <row r="13" spans="1:27" x14ac:dyDescent="0.3">
      <c r="A13" s="83"/>
      <c r="B13" s="83"/>
      <c r="C13" s="29"/>
      <c r="D13" s="25">
        <f>YDKEokul!F22</f>
        <v>0</v>
      </c>
      <c r="E13" s="29"/>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29"/>
    </row>
    <row r="14" spans="1:27" x14ac:dyDescent="0.3">
      <c r="A14" s="83"/>
      <c r="B14" s="83"/>
      <c r="C14" s="29"/>
      <c r="D14" s="25">
        <f>YDKEokul!F24</f>
        <v>0</v>
      </c>
      <c r="E14" s="29"/>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29"/>
    </row>
    <row r="15" spans="1:27" x14ac:dyDescent="0.3">
      <c r="A15" s="83"/>
      <c r="B15" s="83"/>
      <c r="C15" s="29"/>
      <c r="D15" s="25">
        <f>YDKEokul!F26</f>
        <v>0</v>
      </c>
      <c r="E15" s="29"/>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29"/>
    </row>
    <row r="16" spans="1:27" x14ac:dyDescent="0.3">
      <c r="A16" s="83"/>
      <c r="B16" s="83"/>
      <c r="C16" s="29"/>
      <c r="D16" s="25">
        <f>YDKEokul!F28</f>
        <v>0</v>
      </c>
      <c r="E16" s="29"/>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29"/>
    </row>
    <row r="17" spans="1:16" x14ac:dyDescent="0.3">
      <c r="A17" s="83"/>
      <c r="B17" s="83"/>
      <c r="C17" s="29"/>
      <c r="D17" s="25">
        <f>YDKEokul!F30</f>
        <v>0</v>
      </c>
      <c r="E17" s="29"/>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29"/>
    </row>
    <row r="18" spans="1:16" x14ac:dyDescent="0.3">
      <c r="A18" s="83"/>
      <c r="B18" s="83"/>
      <c r="C18" s="29"/>
      <c r="D18" s="25">
        <f>YDKEokul!F32</f>
        <v>0</v>
      </c>
      <c r="E18" s="29"/>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29"/>
    </row>
    <row r="19" spans="1:16" x14ac:dyDescent="0.3">
      <c r="A19" s="83"/>
      <c r="B19" s="83"/>
      <c r="C19" s="29"/>
      <c r="D19" s="25">
        <f>YDKEokul!F34</f>
        <v>0</v>
      </c>
      <c r="E19" s="29"/>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29"/>
    </row>
    <row r="20" spans="1:16" x14ac:dyDescent="0.3">
      <c r="A20" s="83"/>
      <c r="B20" s="83"/>
      <c r="C20" s="29"/>
      <c r="D20" s="25">
        <f>YDKEokul!F36</f>
        <v>0</v>
      </c>
      <c r="E20" s="29"/>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29"/>
    </row>
    <row r="21" spans="1:16" x14ac:dyDescent="0.3">
      <c r="A21" s="83"/>
      <c r="B21" s="83"/>
      <c r="C21" s="29"/>
      <c r="D21" s="25">
        <f>YDKEokul!F38</f>
        <v>0</v>
      </c>
      <c r="E21" s="29"/>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29"/>
    </row>
    <row r="22" spans="1:16" x14ac:dyDescent="0.3">
      <c r="A22" s="83"/>
      <c r="B22" s="83"/>
      <c r="C22" s="29"/>
      <c r="D22" s="25">
        <f>YDKEokul!F40</f>
        <v>0</v>
      </c>
      <c r="E22" s="29"/>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29"/>
    </row>
    <row r="23" spans="1:16" x14ac:dyDescent="0.3">
      <c r="A23" s="83"/>
      <c r="B23" s="83"/>
      <c r="C23" s="29"/>
      <c r="D23" s="25">
        <f>YDKEokul!F42</f>
        <v>0</v>
      </c>
      <c r="E23" s="29"/>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29"/>
    </row>
    <row r="24" spans="1:16" x14ac:dyDescent="0.3">
      <c r="A24" s="83"/>
      <c r="B24" s="83"/>
      <c r="C24" s="29"/>
      <c r="D24" s="25">
        <f>YDKEokul!F44</f>
        <v>0</v>
      </c>
      <c r="E24" s="29"/>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29"/>
    </row>
    <row r="25" spans="1:16" x14ac:dyDescent="0.3">
      <c r="A25" s="83"/>
      <c r="B25" s="83"/>
      <c r="C25" s="29"/>
      <c r="D25" s="25">
        <f>YDKEokul!F46</f>
        <v>0</v>
      </c>
      <c r="E25" s="29"/>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29"/>
    </row>
    <row r="26" spans="1:16" x14ac:dyDescent="0.3">
      <c r="A26" s="83"/>
      <c r="B26" s="83"/>
      <c r="C26" s="29"/>
      <c r="D26" s="25">
        <f>YDKEokul!F48</f>
        <v>0</v>
      </c>
      <c r="E26" s="29"/>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29"/>
    </row>
    <row r="27" spans="1:16" x14ac:dyDescent="0.3">
      <c r="A27" s="83"/>
      <c r="B27" s="83"/>
      <c r="C27" s="29"/>
      <c r="D27" s="25">
        <f>YDKEokul!F50</f>
        <v>0</v>
      </c>
      <c r="E27" s="29"/>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29"/>
    </row>
    <row r="28" spans="1:16" x14ac:dyDescent="0.3">
      <c r="A28" s="83"/>
      <c r="B28" s="83"/>
      <c r="C28" s="29"/>
      <c r="D28" s="25">
        <f>YDKEokul!F52</f>
        <v>0</v>
      </c>
      <c r="E28" s="29"/>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29"/>
    </row>
    <row r="29" spans="1:16" x14ac:dyDescent="0.3">
      <c r="A29" s="83"/>
      <c r="B29" s="83"/>
      <c r="C29" s="29"/>
      <c r="D29" s="25">
        <f>YDKEokul!F54</f>
        <v>0</v>
      </c>
      <c r="E29" s="29"/>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29"/>
    </row>
    <row r="30" spans="1:16" x14ac:dyDescent="0.3">
      <c r="A30" s="83"/>
      <c r="B30" s="83"/>
      <c r="C30" s="29"/>
      <c r="D30" s="25">
        <f>YDKEokul!F56</f>
        <v>0</v>
      </c>
      <c r="E30" s="29"/>
      <c r="F30" s="25">
        <f t="shared" si="0"/>
        <v>0</v>
      </c>
      <c r="G30" s="25">
        <f t="shared" si="1"/>
        <v>0</v>
      </c>
      <c r="H30" s="25">
        <f t="shared" si="2"/>
        <v>0</v>
      </c>
      <c r="I30" s="25">
        <f t="shared" si="3"/>
        <v>0</v>
      </c>
      <c r="J30" s="25">
        <f t="shared" si="4"/>
        <v>0</v>
      </c>
      <c r="K30" s="25">
        <f t="shared" si="5"/>
        <v>0</v>
      </c>
      <c r="L30" s="25">
        <f t="shared" si="6"/>
        <v>0</v>
      </c>
      <c r="M30" s="25">
        <f t="shared" si="7"/>
        <v>0</v>
      </c>
      <c r="N30" s="25">
        <f t="shared" si="8"/>
        <v>0</v>
      </c>
      <c r="O30" s="25">
        <f t="shared" si="9"/>
        <v>0</v>
      </c>
      <c r="P30" s="29"/>
    </row>
    <row r="31" spans="1:16" x14ac:dyDescent="0.3">
      <c r="A31" s="83"/>
      <c r="B31" s="83"/>
      <c r="C31" s="29"/>
      <c r="D31" s="25">
        <f>YDKEokul!F58</f>
        <v>0</v>
      </c>
      <c r="E31" s="29"/>
      <c r="F31" s="25">
        <f t="shared" si="0"/>
        <v>0</v>
      </c>
      <c r="G31" s="25">
        <f t="shared" si="1"/>
        <v>0</v>
      </c>
      <c r="H31" s="25">
        <f t="shared" si="2"/>
        <v>0</v>
      </c>
      <c r="I31" s="25">
        <f t="shared" si="3"/>
        <v>0</v>
      </c>
      <c r="J31" s="25">
        <f t="shared" si="4"/>
        <v>0</v>
      </c>
      <c r="K31" s="25">
        <f t="shared" si="5"/>
        <v>0</v>
      </c>
      <c r="L31" s="25">
        <f t="shared" si="6"/>
        <v>0</v>
      </c>
      <c r="M31" s="25">
        <f t="shared" si="7"/>
        <v>0</v>
      </c>
      <c r="N31" s="25">
        <f t="shared" si="8"/>
        <v>0</v>
      </c>
      <c r="O31" s="25">
        <f t="shared" si="9"/>
        <v>0</v>
      </c>
      <c r="P31" s="29"/>
    </row>
    <row r="32" spans="1:16" x14ac:dyDescent="0.3">
      <c r="A32" s="83"/>
      <c r="B32" s="83"/>
      <c r="C32" s="29"/>
      <c r="D32" s="25">
        <f>YDKEokul!F60</f>
        <v>0</v>
      </c>
      <c r="E32" s="29"/>
      <c r="F32" s="25">
        <f t="shared" si="0"/>
        <v>0</v>
      </c>
      <c r="G32" s="25">
        <f t="shared" si="1"/>
        <v>0</v>
      </c>
      <c r="H32" s="25">
        <f t="shared" si="2"/>
        <v>0</v>
      </c>
      <c r="I32" s="25">
        <f t="shared" si="3"/>
        <v>0</v>
      </c>
      <c r="J32" s="25">
        <f t="shared" si="4"/>
        <v>0</v>
      </c>
      <c r="K32" s="25">
        <f t="shared" si="5"/>
        <v>0</v>
      </c>
      <c r="L32" s="25">
        <f t="shared" si="6"/>
        <v>0</v>
      </c>
      <c r="M32" s="25">
        <f t="shared" si="7"/>
        <v>0</v>
      </c>
      <c r="N32" s="25">
        <f t="shared" si="8"/>
        <v>0</v>
      </c>
      <c r="O32" s="25">
        <f t="shared" si="9"/>
        <v>0</v>
      </c>
      <c r="P32" s="29"/>
    </row>
    <row r="33" spans="1:16" x14ac:dyDescent="0.3">
      <c r="A33" s="83"/>
      <c r="B33" s="83"/>
      <c r="C33" s="29"/>
      <c r="D33" s="25">
        <f>YDKEokul!F62</f>
        <v>0</v>
      </c>
      <c r="E33" s="29"/>
      <c r="F33" s="25">
        <f t="shared" si="0"/>
        <v>0</v>
      </c>
      <c r="G33" s="25">
        <f t="shared" si="1"/>
        <v>0</v>
      </c>
      <c r="H33" s="25">
        <f t="shared" si="2"/>
        <v>0</v>
      </c>
      <c r="I33" s="25">
        <f t="shared" si="3"/>
        <v>0</v>
      </c>
      <c r="J33" s="25">
        <f t="shared" si="4"/>
        <v>0</v>
      </c>
      <c r="K33" s="25">
        <f t="shared" si="5"/>
        <v>0</v>
      </c>
      <c r="L33" s="25">
        <f t="shared" si="6"/>
        <v>0</v>
      </c>
      <c r="M33" s="25">
        <f t="shared" si="7"/>
        <v>0</v>
      </c>
      <c r="N33" s="25">
        <f t="shared" si="8"/>
        <v>0</v>
      </c>
      <c r="O33" s="25">
        <f t="shared" si="9"/>
        <v>0</v>
      </c>
      <c r="P33" s="29"/>
    </row>
    <row r="34" spans="1:16" x14ac:dyDescent="0.3">
      <c r="A34" s="83"/>
      <c r="B34" s="83"/>
      <c r="C34" s="29"/>
      <c r="D34" s="25">
        <f>YDKEokul!F64</f>
        <v>0</v>
      </c>
      <c r="E34" s="29"/>
      <c r="F34" s="25">
        <f t="shared" si="0"/>
        <v>0</v>
      </c>
      <c r="G34" s="25">
        <f t="shared" si="1"/>
        <v>0</v>
      </c>
      <c r="H34" s="25">
        <f t="shared" si="2"/>
        <v>0</v>
      </c>
      <c r="I34" s="25">
        <f t="shared" si="3"/>
        <v>0</v>
      </c>
      <c r="J34" s="25">
        <f t="shared" si="4"/>
        <v>0</v>
      </c>
      <c r="K34" s="25">
        <f t="shared" si="5"/>
        <v>0</v>
      </c>
      <c r="L34" s="25">
        <f t="shared" si="6"/>
        <v>0</v>
      </c>
      <c r="M34" s="25">
        <f t="shared" si="7"/>
        <v>0</v>
      </c>
      <c r="N34" s="25">
        <f t="shared" si="8"/>
        <v>0</v>
      </c>
      <c r="O34" s="25">
        <f t="shared" si="9"/>
        <v>0</v>
      </c>
      <c r="P34" s="29"/>
    </row>
    <row r="35" spans="1:16" x14ac:dyDescent="0.3">
      <c r="A35" s="83"/>
      <c r="B35" s="83"/>
      <c r="C35" s="29"/>
      <c r="D35" s="25">
        <f>YDKEokul!F66</f>
        <v>0</v>
      </c>
      <c r="E35" s="29"/>
      <c r="F35" s="25">
        <f t="shared" si="0"/>
        <v>0</v>
      </c>
      <c r="G35" s="25">
        <f t="shared" si="1"/>
        <v>0</v>
      </c>
      <c r="H35" s="25">
        <f t="shared" si="2"/>
        <v>0</v>
      </c>
      <c r="I35" s="25">
        <f t="shared" si="3"/>
        <v>0</v>
      </c>
      <c r="J35" s="25">
        <f t="shared" si="4"/>
        <v>0</v>
      </c>
      <c r="K35" s="25">
        <f t="shared" si="5"/>
        <v>0</v>
      </c>
      <c r="L35" s="25">
        <f t="shared" si="6"/>
        <v>0</v>
      </c>
      <c r="M35" s="25">
        <f t="shared" si="7"/>
        <v>0</v>
      </c>
      <c r="N35" s="25">
        <f t="shared" si="8"/>
        <v>0</v>
      </c>
      <c r="O35" s="25">
        <f t="shared" si="9"/>
        <v>0</v>
      </c>
      <c r="P35" s="29"/>
    </row>
    <row r="36" spans="1:16" x14ac:dyDescent="0.3">
      <c r="A36" s="83"/>
      <c r="B36" s="83"/>
      <c r="C36" s="29"/>
      <c r="D36" s="25">
        <f>YDKEokul!F68</f>
        <v>0</v>
      </c>
      <c r="E36" s="29"/>
      <c r="F36" s="25">
        <f t="shared" si="0"/>
        <v>0</v>
      </c>
      <c r="G36" s="25">
        <f t="shared" si="1"/>
        <v>0</v>
      </c>
      <c r="H36" s="25">
        <f t="shared" si="2"/>
        <v>0</v>
      </c>
      <c r="I36" s="25">
        <f t="shared" si="3"/>
        <v>0</v>
      </c>
      <c r="J36" s="25">
        <f t="shared" si="4"/>
        <v>0</v>
      </c>
      <c r="K36" s="25">
        <f t="shared" si="5"/>
        <v>0</v>
      </c>
      <c r="L36" s="25">
        <f t="shared" si="6"/>
        <v>0</v>
      </c>
      <c r="M36" s="25">
        <f t="shared" si="7"/>
        <v>0</v>
      </c>
      <c r="N36" s="25">
        <f t="shared" si="8"/>
        <v>0</v>
      </c>
      <c r="O36" s="25">
        <f t="shared" si="9"/>
        <v>0</v>
      </c>
      <c r="P36" s="29"/>
    </row>
    <row r="37" spans="1:16" x14ac:dyDescent="0.3">
      <c r="A37" s="83"/>
      <c r="B37" s="83"/>
      <c r="C37" s="29"/>
      <c r="D37" s="25">
        <f>YDKEokul!F70</f>
        <v>0</v>
      </c>
      <c r="E37" s="29"/>
      <c r="F37" s="25">
        <f t="shared" si="0"/>
        <v>0</v>
      </c>
      <c r="G37" s="25">
        <f t="shared" si="1"/>
        <v>0</v>
      </c>
      <c r="H37" s="25">
        <f t="shared" si="2"/>
        <v>0</v>
      </c>
      <c r="I37" s="25">
        <f t="shared" si="3"/>
        <v>0</v>
      </c>
      <c r="J37" s="25">
        <f t="shared" si="4"/>
        <v>0</v>
      </c>
      <c r="K37" s="25">
        <f t="shared" si="5"/>
        <v>0</v>
      </c>
      <c r="L37" s="25">
        <f t="shared" si="6"/>
        <v>0</v>
      </c>
      <c r="M37" s="25">
        <f t="shared" si="7"/>
        <v>0</v>
      </c>
      <c r="N37" s="25">
        <f t="shared" si="8"/>
        <v>0</v>
      </c>
      <c r="O37" s="25">
        <f t="shared" si="9"/>
        <v>0</v>
      </c>
      <c r="P37" s="29"/>
    </row>
    <row r="38" spans="1:16" x14ac:dyDescent="0.3">
      <c r="A38" s="83"/>
      <c r="B38" s="83"/>
      <c r="C38" s="29"/>
      <c r="D38" s="25">
        <f>YDKEokul!F72</f>
        <v>0</v>
      </c>
      <c r="E38" s="29"/>
      <c r="F38" s="25">
        <f t="shared" si="0"/>
        <v>0</v>
      </c>
      <c r="G38" s="25">
        <f t="shared" si="1"/>
        <v>0</v>
      </c>
      <c r="H38" s="25">
        <f t="shared" si="2"/>
        <v>0</v>
      </c>
      <c r="I38" s="25">
        <f t="shared" si="3"/>
        <v>0</v>
      </c>
      <c r="J38" s="25">
        <f t="shared" si="4"/>
        <v>0</v>
      </c>
      <c r="K38" s="25">
        <f t="shared" si="5"/>
        <v>0</v>
      </c>
      <c r="L38" s="25">
        <f t="shared" si="6"/>
        <v>0</v>
      </c>
      <c r="M38" s="25">
        <f t="shared" si="7"/>
        <v>0</v>
      </c>
      <c r="N38" s="25">
        <f t="shared" si="8"/>
        <v>0</v>
      </c>
      <c r="O38" s="25">
        <f t="shared" si="9"/>
        <v>0</v>
      </c>
      <c r="P38" s="29"/>
    </row>
    <row r="39" spans="1:16" x14ac:dyDescent="0.3">
      <c r="A39" s="83"/>
      <c r="B39" s="83"/>
      <c r="C39" s="29"/>
      <c r="D39" s="25">
        <f>YDKEokul!F74</f>
        <v>0</v>
      </c>
      <c r="E39" s="29"/>
      <c r="F39" s="25">
        <f t="shared" si="0"/>
        <v>0</v>
      </c>
      <c r="G39" s="25">
        <f t="shared" si="1"/>
        <v>0</v>
      </c>
      <c r="H39" s="25">
        <f t="shared" si="2"/>
        <v>0</v>
      </c>
      <c r="I39" s="25">
        <f t="shared" si="3"/>
        <v>0</v>
      </c>
      <c r="J39" s="25">
        <f t="shared" si="4"/>
        <v>0</v>
      </c>
      <c r="K39" s="25">
        <f t="shared" si="5"/>
        <v>0</v>
      </c>
      <c r="L39" s="25">
        <f t="shared" si="6"/>
        <v>0</v>
      </c>
      <c r="M39" s="25">
        <f t="shared" si="7"/>
        <v>0</v>
      </c>
      <c r="N39" s="25">
        <f t="shared" si="8"/>
        <v>0</v>
      </c>
      <c r="O39" s="25">
        <f t="shared" si="9"/>
        <v>0</v>
      </c>
      <c r="P39" s="29"/>
    </row>
    <row r="40" spans="1:16" x14ac:dyDescent="0.3">
      <c r="A40" s="83"/>
      <c r="B40" s="83"/>
      <c r="C40" s="29"/>
      <c r="D40" s="25">
        <f>YDKEokul!F76</f>
        <v>0</v>
      </c>
      <c r="E40" s="29"/>
      <c r="F40" s="25">
        <f t="shared" si="0"/>
        <v>0</v>
      </c>
      <c r="G40" s="25">
        <f t="shared" si="1"/>
        <v>0</v>
      </c>
      <c r="H40" s="25">
        <f t="shared" si="2"/>
        <v>0</v>
      </c>
      <c r="I40" s="25">
        <f t="shared" si="3"/>
        <v>0</v>
      </c>
      <c r="J40" s="25">
        <f t="shared" si="4"/>
        <v>0</v>
      </c>
      <c r="K40" s="25">
        <f t="shared" si="5"/>
        <v>0</v>
      </c>
      <c r="L40" s="25">
        <f t="shared" si="6"/>
        <v>0</v>
      </c>
      <c r="M40" s="25">
        <f t="shared" si="7"/>
        <v>0</v>
      </c>
      <c r="N40" s="25">
        <f t="shared" si="8"/>
        <v>0</v>
      </c>
      <c r="O40" s="25">
        <f t="shared" si="9"/>
        <v>0</v>
      </c>
      <c r="P40" s="29"/>
    </row>
    <row r="41" spans="1:16" x14ac:dyDescent="0.3">
      <c r="A41" s="83"/>
      <c r="B41" s="83"/>
      <c r="C41" s="29"/>
      <c r="D41" s="25">
        <f>YDKEokul!F78</f>
        <v>0</v>
      </c>
      <c r="E41" s="29"/>
      <c r="F41" s="25">
        <f t="shared" si="0"/>
        <v>0</v>
      </c>
      <c r="G41" s="25">
        <f t="shared" si="1"/>
        <v>0</v>
      </c>
      <c r="H41" s="25">
        <f t="shared" si="2"/>
        <v>0</v>
      </c>
      <c r="I41" s="25">
        <f t="shared" si="3"/>
        <v>0</v>
      </c>
      <c r="J41" s="25">
        <f t="shared" si="4"/>
        <v>0</v>
      </c>
      <c r="K41" s="25">
        <f t="shared" si="5"/>
        <v>0</v>
      </c>
      <c r="L41" s="25">
        <f t="shared" si="6"/>
        <v>0</v>
      </c>
      <c r="M41" s="25">
        <f t="shared" si="7"/>
        <v>0</v>
      </c>
      <c r="N41" s="25">
        <f t="shared" si="8"/>
        <v>0</v>
      </c>
      <c r="O41" s="25">
        <f t="shared" si="9"/>
        <v>0</v>
      </c>
      <c r="P41" s="29"/>
    </row>
    <row r="42" spans="1:16" x14ac:dyDescent="0.3">
      <c r="A42" s="83"/>
      <c r="B42" s="83"/>
      <c r="C42" s="29"/>
      <c r="D42" s="25">
        <f>YDKEokul!F80</f>
        <v>0</v>
      </c>
      <c r="E42" s="29"/>
      <c r="F42" s="25">
        <f t="shared" si="0"/>
        <v>0</v>
      </c>
      <c r="G42" s="25">
        <f t="shared" si="1"/>
        <v>0</v>
      </c>
      <c r="H42" s="25">
        <f t="shared" si="2"/>
        <v>0</v>
      </c>
      <c r="I42" s="25">
        <f t="shared" si="3"/>
        <v>0</v>
      </c>
      <c r="J42" s="25">
        <f t="shared" si="4"/>
        <v>0</v>
      </c>
      <c r="K42" s="25">
        <f t="shared" si="5"/>
        <v>0</v>
      </c>
      <c r="L42" s="25">
        <f t="shared" si="6"/>
        <v>0</v>
      </c>
      <c r="M42" s="25">
        <f t="shared" si="7"/>
        <v>0</v>
      </c>
      <c r="N42" s="25">
        <f t="shared" si="8"/>
        <v>0</v>
      </c>
      <c r="O42" s="25">
        <f t="shared" si="9"/>
        <v>0</v>
      </c>
      <c r="P42" s="29"/>
    </row>
    <row r="43" spans="1:16" x14ac:dyDescent="0.3">
      <c r="A43" s="83"/>
      <c r="B43" s="83"/>
      <c r="C43" s="29"/>
      <c r="D43" s="25">
        <f>YDKEokul!F82</f>
        <v>0</v>
      </c>
      <c r="E43" s="29"/>
      <c r="F43" s="25">
        <f t="shared" si="0"/>
        <v>0</v>
      </c>
      <c r="G43" s="25">
        <f t="shared" si="1"/>
        <v>0</v>
      </c>
      <c r="H43" s="25">
        <f t="shared" si="2"/>
        <v>0</v>
      </c>
      <c r="I43" s="25">
        <f t="shared" si="3"/>
        <v>0</v>
      </c>
      <c r="J43" s="25">
        <f t="shared" si="4"/>
        <v>0</v>
      </c>
      <c r="K43" s="25">
        <f t="shared" si="5"/>
        <v>0</v>
      </c>
      <c r="L43" s="25">
        <f t="shared" si="6"/>
        <v>0</v>
      </c>
      <c r="M43" s="25">
        <f t="shared" si="7"/>
        <v>0</v>
      </c>
      <c r="N43" s="25">
        <f t="shared" si="8"/>
        <v>0</v>
      </c>
      <c r="O43" s="25">
        <f t="shared" si="9"/>
        <v>0</v>
      </c>
      <c r="P43" s="29"/>
    </row>
    <row r="44" spans="1:16" x14ac:dyDescent="0.3">
      <c r="A44" s="83"/>
      <c r="B44" s="83"/>
      <c r="C44" s="29"/>
      <c r="D44" s="25">
        <f>YDKEokul!F84</f>
        <v>0</v>
      </c>
      <c r="E44" s="29"/>
      <c r="F44" s="25">
        <f t="shared" si="0"/>
        <v>0</v>
      </c>
      <c r="G44" s="25">
        <f t="shared" si="1"/>
        <v>0</v>
      </c>
      <c r="H44" s="25">
        <f t="shared" si="2"/>
        <v>0</v>
      </c>
      <c r="I44" s="25">
        <f t="shared" si="3"/>
        <v>0</v>
      </c>
      <c r="J44" s="25">
        <f t="shared" si="4"/>
        <v>0</v>
      </c>
      <c r="K44" s="25">
        <f t="shared" si="5"/>
        <v>0</v>
      </c>
      <c r="L44" s="25">
        <f t="shared" si="6"/>
        <v>0</v>
      </c>
      <c r="M44" s="25">
        <f t="shared" si="7"/>
        <v>0</v>
      </c>
      <c r="N44" s="25">
        <f t="shared" si="8"/>
        <v>0</v>
      </c>
      <c r="O44" s="25">
        <f t="shared" si="9"/>
        <v>0</v>
      </c>
      <c r="P44" s="29"/>
    </row>
    <row r="45" spans="1:16" x14ac:dyDescent="0.3">
      <c r="A45" s="83"/>
      <c r="B45" s="83"/>
      <c r="C45" s="29"/>
      <c r="D45" s="25">
        <f>YDKEokul!F86</f>
        <v>0</v>
      </c>
      <c r="E45" s="29"/>
      <c r="F45" s="25">
        <f t="shared" si="0"/>
        <v>0</v>
      </c>
      <c r="G45" s="25">
        <f t="shared" si="1"/>
        <v>0</v>
      </c>
      <c r="H45" s="25">
        <f t="shared" si="2"/>
        <v>0</v>
      </c>
      <c r="I45" s="25">
        <f t="shared" si="3"/>
        <v>0</v>
      </c>
      <c r="J45" s="25">
        <f t="shared" si="4"/>
        <v>0</v>
      </c>
      <c r="K45" s="25">
        <f t="shared" si="5"/>
        <v>0</v>
      </c>
      <c r="L45" s="25">
        <f t="shared" si="6"/>
        <v>0</v>
      </c>
      <c r="M45" s="25">
        <f t="shared" si="7"/>
        <v>0</v>
      </c>
      <c r="N45" s="25">
        <f t="shared" si="8"/>
        <v>0</v>
      </c>
      <c r="O45" s="25">
        <f t="shared" si="9"/>
        <v>0</v>
      </c>
      <c r="P45" s="29"/>
    </row>
    <row r="46" spans="1:16" x14ac:dyDescent="0.3">
      <c r="A46" s="83"/>
      <c r="B46" s="83"/>
      <c r="C46" s="29"/>
      <c r="D46" s="25">
        <f>YDKEokul!F88</f>
        <v>0</v>
      </c>
      <c r="E46" s="29"/>
      <c r="F46" s="25">
        <f t="shared" si="0"/>
        <v>0</v>
      </c>
      <c r="G46" s="25">
        <f t="shared" si="1"/>
        <v>0</v>
      </c>
      <c r="H46" s="25">
        <f t="shared" si="2"/>
        <v>0</v>
      </c>
      <c r="I46" s="25">
        <f t="shared" si="3"/>
        <v>0</v>
      </c>
      <c r="J46" s="25">
        <f t="shared" si="4"/>
        <v>0</v>
      </c>
      <c r="K46" s="25">
        <f t="shared" si="5"/>
        <v>0</v>
      </c>
      <c r="L46" s="25">
        <f t="shared" si="6"/>
        <v>0</v>
      </c>
      <c r="M46" s="25">
        <f t="shared" si="7"/>
        <v>0</v>
      </c>
      <c r="N46" s="25">
        <f t="shared" si="8"/>
        <v>0</v>
      </c>
      <c r="O46" s="25">
        <f t="shared" si="9"/>
        <v>0</v>
      </c>
      <c r="P46" s="29"/>
    </row>
    <row r="47" spans="1:16" x14ac:dyDescent="0.3">
      <c r="A47" s="83"/>
      <c r="B47" s="83"/>
      <c r="C47" s="29"/>
      <c r="D47" s="25">
        <f>YDKEokul!F90</f>
        <v>0</v>
      </c>
      <c r="E47" s="29"/>
      <c r="F47" s="25">
        <f t="shared" si="0"/>
        <v>0</v>
      </c>
      <c r="G47" s="25">
        <f t="shared" si="1"/>
        <v>0</v>
      </c>
      <c r="H47" s="25">
        <f t="shared" si="2"/>
        <v>0</v>
      </c>
      <c r="I47" s="25">
        <f t="shared" si="3"/>
        <v>0</v>
      </c>
      <c r="J47" s="25">
        <f t="shared" si="4"/>
        <v>0</v>
      </c>
      <c r="K47" s="25">
        <f t="shared" si="5"/>
        <v>0</v>
      </c>
      <c r="L47" s="25">
        <f t="shared" si="6"/>
        <v>0</v>
      </c>
      <c r="M47" s="25">
        <f t="shared" si="7"/>
        <v>0</v>
      </c>
      <c r="N47" s="25">
        <f t="shared" si="8"/>
        <v>0</v>
      </c>
      <c r="O47" s="25">
        <f t="shared" si="9"/>
        <v>0</v>
      </c>
      <c r="P47" s="29"/>
    </row>
    <row r="48" spans="1:16" x14ac:dyDescent="0.3">
      <c r="A48" s="83"/>
      <c r="B48" s="83"/>
      <c r="C48" s="29"/>
      <c r="D48" s="25">
        <f>YDKEokul!F92</f>
        <v>0</v>
      </c>
      <c r="E48" s="29"/>
      <c r="F48" s="25">
        <f t="shared" si="0"/>
        <v>0</v>
      </c>
      <c r="G48" s="25">
        <f t="shared" si="1"/>
        <v>0</v>
      </c>
      <c r="H48" s="25">
        <f t="shared" si="2"/>
        <v>0</v>
      </c>
      <c r="I48" s="25">
        <f t="shared" si="3"/>
        <v>0</v>
      </c>
      <c r="J48" s="25">
        <f t="shared" si="4"/>
        <v>0</v>
      </c>
      <c r="K48" s="25">
        <f t="shared" si="5"/>
        <v>0</v>
      </c>
      <c r="L48" s="25">
        <f t="shared" si="6"/>
        <v>0</v>
      </c>
      <c r="M48" s="25">
        <f t="shared" si="7"/>
        <v>0</v>
      </c>
      <c r="N48" s="25">
        <f t="shared" si="8"/>
        <v>0</v>
      </c>
      <c r="O48" s="25">
        <f t="shared" si="9"/>
        <v>0</v>
      </c>
      <c r="P48" s="29"/>
    </row>
    <row r="49" spans="1:16" x14ac:dyDescent="0.3">
      <c r="A49" s="83"/>
      <c r="B49" s="83"/>
      <c r="C49" s="29"/>
      <c r="D49" s="25">
        <f>YDKEokul!F94</f>
        <v>0</v>
      </c>
      <c r="E49" s="29"/>
      <c r="F49" s="25">
        <f t="shared" si="0"/>
        <v>0</v>
      </c>
      <c r="G49" s="25">
        <f t="shared" si="1"/>
        <v>0</v>
      </c>
      <c r="H49" s="25">
        <f t="shared" si="2"/>
        <v>0</v>
      </c>
      <c r="I49" s="25">
        <f t="shared" si="3"/>
        <v>0</v>
      </c>
      <c r="J49" s="25">
        <f t="shared" si="4"/>
        <v>0</v>
      </c>
      <c r="K49" s="25">
        <f t="shared" si="5"/>
        <v>0</v>
      </c>
      <c r="L49" s="25">
        <f t="shared" si="6"/>
        <v>0</v>
      </c>
      <c r="M49" s="25">
        <f t="shared" si="7"/>
        <v>0</v>
      </c>
      <c r="N49" s="25">
        <f t="shared" si="8"/>
        <v>0</v>
      </c>
      <c r="O49" s="25">
        <f t="shared" si="9"/>
        <v>0</v>
      </c>
      <c r="P49" s="29"/>
    </row>
    <row r="50" spans="1:16" x14ac:dyDescent="0.3">
      <c r="A50" s="83"/>
      <c r="B50" s="83"/>
      <c r="C50" s="29"/>
      <c r="D50" s="25">
        <f>YDKEokul!F96</f>
        <v>0</v>
      </c>
      <c r="E50" s="29"/>
      <c r="F50" s="25">
        <f t="shared" si="0"/>
        <v>0</v>
      </c>
      <c r="G50" s="25">
        <f t="shared" si="1"/>
        <v>0</v>
      </c>
      <c r="H50" s="25">
        <f t="shared" si="2"/>
        <v>0</v>
      </c>
      <c r="I50" s="25">
        <f t="shared" si="3"/>
        <v>0</v>
      </c>
      <c r="J50" s="25">
        <f t="shared" si="4"/>
        <v>0</v>
      </c>
      <c r="K50" s="25">
        <f t="shared" si="5"/>
        <v>0</v>
      </c>
      <c r="L50" s="25">
        <f t="shared" si="6"/>
        <v>0</v>
      </c>
      <c r="M50" s="25">
        <f t="shared" si="7"/>
        <v>0</v>
      </c>
      <c r="N50" s="25">
        <f t="shared" si="8"/>
        <v>0</v>
      </c>
      <c r="O50" s="25">
        <f t="shared" si="9"/>
        <v>0</v>
      </c>
      <c r="P50" s="29"/>
    </row>
    <row r="51" spans="1:16" x14ac:dyDescent="0.3">
      <c r="A51" s="83"/>
      <c r="B51" s="83"/>
      <c r="C51" s="29"/>
      <c r="D51" s="25">
        <f>YDKEokul!F98</f>
        <v>0</v>
      </c>
      <c r="E51" s="29"/>
      <c r="F51" s="25">
        <f t="shared" si="0"/>
        <v>0</v>
      </c>
      <c r="G51" s="25">
        <f t="shared" si="1"/>
        <v>0</v>
      </c>
      <c r="H51" s="25">
        <f t="shared" si="2"/>
        <v>0</v>
      </c>
      <c r="I51" s="25">
        <f t="shared" si="3"/>
        <v>0</v>
      </c>
      <c r="J51" s="25">
        <f t="shared" si="4"/>
        <v>0</v>
      </c>
      <c r="K51" s="25">
        <f t="shared" si="5"/>
        <v>0</v>
      </c>
      <c r="L51" s="25">
        <f t="shared" si="6"/>
        <v>0</v>
      </c>
      <c r="M51" s="25">
        <f t="shared" si="7"/>
        <v>0</v>
      </c>
      <c r="N51" s="25">
        <f t="shared" si="8"/>
        <v>0</v>
      </c>
      <c r="O51" s="25">
        <f t="shared" si="9"/>
        <v>0</v>
      </c>
      <c r="P51" s="29"/>
    </row>
    <row r="52" spans="1:16" x14ac:dyDescent="0.3">
      <c r="A52" s="83"/>
      <c r="B52" s="83"/>
      <c r="C52" s="29"/>
      <c r="D52" s="25">
        <f>YDKEokul!F100</f>
        <v>0</v>
      </c>
      <c r="E52" s="29"/>
      <c r="F52" s="25">
        <f t="shared" si="0"/>
        <v>0</v>
      </c>
      <c r="G52" s="25">
        <f t="shared" si="1"/>
        <v>0</v>
      </c>
      <c r="H52" s="25">
        <f t="shared" si="2"/>
        <v>0</v>
      </c>
      <c r="I52" s="25">
        <f t="shared" si="3"/>
        <v>0</v>
      </c>
      <c r="J52" s="25">
        <f t="shared" si="4"/>
        <v>0</v>
      </c>
      <c r="K52" s="25">
        <f t="shared" si="5"/>
        <v>0</v>
      </c>
      <c r="L52" s="25">
        <f t="shared" si="6"/>
        <v>0</v>
      </c>
      <c r="M52" s="25">
        <f t="shared" si="7"/>
        <v>0</v>
      </c>
      <c r="N52" s="25">
        <f t="shared" si="8"/>
        <v>0</v>
      </c>
      <c r="O52" s="25">
        <f t="shared" si="9"/>
        <v>0</v>
      </c>
      <c r="P52" s="29"/>
    </row>
    <row r="53" spans="1:16" x14ac:dyDescent="0.3">
      <c r="A53" s="83"/>
      <c r="B53" s="83"/>
      <c r="C53" s="29"/>
      <c r="D53" s="25">
        <f>YDKEokul!F102</f>
        <v>0</v>
      </c>
      <c r="E53" s="29"/>
      <c r="F53" s="25">
        <f t="shared" si="0"/>
        <v>0</v>
      </c>
      <c r="G53" s="25">
        <f t="shared" si="1"/>
        <v>0</v>
      </c>
      <c r="H53" s="25">
        <f t="shared" si="2"/>
        <v>0</v>
      </c>
      <c r="I53" s="25">
        <f t="shared" si="3"/>
        <v>0</v>
      </c>
      <c r="J53" s="25">
        <f t="shared" si="4"/>
        <v>0</v>
      </c>
      <c r="K53" s="25">
        <f t="shared" si="5"/>
        <v>0</v>
      </c>
      <c r="L53" s="25">
        <f t="shared" si="6"/>
        <v>0</v>
      </c>
      <c r="M53" s="25">
        <f t="shared" si="7"/>
        <v>0</v>
      </c>
      <c r="N53" s="25">
        <f t="shared" si="8"/>
        <v>0</v>
      </c>
      <c r="O53" s="25">
        <f t="shared" si="9"/>
        <v>0</v>
      </c>
      <c r="P53" s="29"/>
    </row>
    <row r="54" spans="1:16" x14ac:dyDescent="0.3">
      <c r="A54" s="83"/>
      <c r="B54" s="83"/>
      <c r="C54" s="29"/>
      <c r="D54" s="25">
        <f>YDKEokul!F104</f>
        <v>0</v>
      </c>
      <c r="E54" s="29"/>
      <c r="F54" s="25">
        <f t="shared" si="0"/>
        <v>0</v>
      </c>
      <c r="G54" s="25">
        <f t="shared" si="1"/>
        <v>0</v>
      </c>
      <c r="H54" s="25">
        <f t="shared" si="2"/>
        <v>0</v>
      </c>
      <c r="I54" s="25">
        <f t="shared" si="3"/>
        <v>0</v>
      </c>
      <c r="J54" s="25">
        <f t="shared" si="4"/>
        <v>0</v>
      </c>
      <c r="K54" s="25">
        <f t="shared" si="5"/>
        <v>0</v>
      </c>
      <c r="L54" s="25">
        <f t="shared" si="6"/>
        <v>0</v>
      </c>
      <c r="M54" s="25">
        <f t="shared" si="7"/>
        <v>0</v>
      </c>
      <c r="N54" s="25">
        <f t="shared" si="8"/>
        <v>0</v>
      </c>
      <c r="O54" s="25">
        <f t="shared" si="9"/>
        <v>0</v>
      </c>
      <c r="P54" s="29"/>
    </row>
    <row r="55" spans="1:16" x14ac:dyDescent="0.3">
      <c r="A55" s="83"/>
      <c r="B55" s="83"/>
      <c r="C55" s="29"/>
      <c r="D55" s="25">
        <f>YDKEokul!F106</f>
        <v>0</v>
      </c>
      <c r="E55" s="29"/>
      <c r="F55" s="25">
        <f t="shared" si="0"/>
        <v>0</v>
      </c>
      <c r="G55" s="25">
        <f t="shared" si="1"/>
        <v>0</v>
      </c>
      <c r="H55" s="25">
        <f t="shared" si="2"/>
        <v>0</v>
      </c>
      <c r="I55" s="25">
        <f t="shared" si="3"/>
        <v>0</v>
      </c>
      <c r="J55" s="25">
        <f t="shared" si="4"/>
        <v>0</v>
      </c>
      <c r="K55" s="25">
        <f t="shared" si="5"/>
        <v>0</v>
      </c>
      <c r="L55" s="25">
        <f t="shared" si="6"/>
        <v>0</v>
      </c>
      <c r="M55" s="25">
        <f t="shared" si="7"/>
        <v>0</v>
      </c>
      <c r="N55" s="25">
        <f t="shared" si="8"/>
        <v>0</v>
      </c>
      <c r="O55" s="25">
        <f t="shared" si="9"/>
        <v>0</v>
      </c>
      <c r="P55" s="29"/>
    </row>
    <row r="56" spans="1:16" x14ac:dyDescent="0.3">
      <c r="A56" s="83"/>
      <c r="B56" s="83"/>
      <c r="C56" s="29"/>
      <c r="D56" s="25">
        <f>YDKEokul!F108</f>
        <v>0</v>
      </c>
      <c r="E56" s="29"/>
      <c r="F56" s="25">
        <f t="shared" si="0"/>
        <v>0</v>
      </c>
      <c r="G56" s="25">
        <f t="shared" si="1"/>
        <v>0</v>
      </c>
      <c r="H56" s="25">
        <f t="shared" si="2"/>
        <v>0</v>
      </c>
      <c r="I56" s="25">
        <f t="shared" si="3"/>
        <v>0</v>
      </c>
      <c r="J56" s="25">
        <f t="shared" si="4"/>
        <v>0</v>
      </c>
      <c r="K56" s="25">
        <f t="shared" si="5"/>
        <v>0</v>
      </c>
      <c r="L56" s="25">
        <f t="shared" si="6"/>
        <v>0</v>
      </c>
      <c r="M56" s="25">
        <f t="shared" si="7"/>
        <v>0</v>
      </c>
      <c r="N56" s="25">
        <f t="shared" si="8"/>
        <v>0</v>
      </c>
      <c r="O56" s="25">
        <f t="shared" si="9"/>
        <v>0</v>
      </c>
      <c r="P56" s="29"/>
    </row>
    <row r="57" spans="1:16" x14ac:dyDescent="0.3">
      <c r="A57" s="83"/>
      <c r="B57" s="83"/>
      <c r="C57" s="29"/>
      <c r="D57" s="25">
        <f>YDKEokul!F110</f>
        <v>0</v>
      </c>
      <c r="E57" s="29"/>
      <c r="F57" s="25">
        <f t="shared" si="0"/>
        <v>0</v>
      </c>
      <c r="G57" s="25">
        <f t="shared" si="1"/>
        <v>0</v>
      </c>
      <c r="H57" s="25">
        <f t="shared" si="2"/>
        <v>0</v>
      </c>
      <c r="I57" s="25">
        <f t="shared" si="3"/>
        <v>0</v>
      </c>
      <c r="J57" s="25">
        <f t="shared" si="4"/>
        <v>0</v>
      </c>
      <c r="K57" s="25">
        <f t="shared" si="5"/>
        <v>0</v>
      </c>
      <c r="L57" s="25">
        <f t="shared" si="6"/>
        <v>0</v>
      </c>
      <c r="M57" s="25">
        <f t="shared" si="7"/>
        <v>0</v>
      </c>
      <c r="N57" s="25">
        <f t="shared" si="8"/>
        <v>0</v>
      </c>
      <c r="O57" s="25">
        <f t="shared" si="9"/>
        <v>0</v>
      </c>
      <c r="P57" s="29"/>
    </row>
    <row r="58" spans="1:16" x14ac:dyDescent="0.3">
      <c r="A58" s="83"/>
      <c r="B58" s="83"/>
      <c r="C58" s="29"/>
      <c r="D58" s="25">
        <f>YDKEokul!F112</f>
        <v>0</v>
      </c>
      <c r="E58" s="29"/>
      <c r="F58" s="25">
        <f t="shared" si="0"/>
        <v>0</v>
      </c>
      <c r="G58" s="25">
        <f t="shared" si="1"/>
        <v>0</v>
      </c>
      <c r="H58" s="25">
        <f t="shared" si="2"/>
        <v>0</v>
      </c>
      <c r="I58" s="25">
        <f t="shared" si="3"/>
        <v>0</v>
      </c>
      <c r="J58" s="25">
        <f t="shared" si="4"/>
        <v>0</v>
      </c>
      <c r="K58" s="25">
        <f t="shared" si="5"/>
        <v>0</v>
      </c>
      <c r="L58" s="25">
        <f t="shared" si="6"/>
        <v>0</v>
      </c>
      <c r="M58" s="25">
        <f t="shared" si="7"/>
        <v>0</v>
      </c>
      <c r="N58" s="25">
        <f t="shared" si="8"/>
        <v>0</v>
      </c>
      <c r="O58" s="25">
        <f t="shared" si="9"/>
        <v>0</v>
      </c>
      <c r="P58" s="29"/>
    </row>
    <row r="59" spans="1:16" x14ac:dyDescent="0.3">
      <c r="A59" s="83"/>
      <c r="B59" s="83"/>
      <c r="C59" s="29"/>
      <c r="D59" s="25">
        <f>YDKEokul!F114</f>
        <v>0</v>
      </c>
      <c r="E59" s="29"/>
      <c r="F59" s="25">
        <f t="shared" si="0"/>
        <v>0</v>
      </c>
      <c r="G59" s="25">
        <f t="shared" si="1"/>
        <v>0</v>
      </c>
      <c r="H59" s="25">
        <f t="shared" si="2"/>
        <v>0</v>
      </c>
      <c r="I59" s="25">
        <f t="shared" si="3"/>
        <v>0</v>
      </c>
      <c r="J59" s="25">
        <f t="shared" si="4"/>
        <v>0</v>
      </c>
      <c r="K59" s="25">
        <f t="shared" si="5"/>
        <v>0</v>
      </c>
      <c r="L59" s="25">
        <f t="shared" si="6"/>
        <v>0</v>
      </c>
      <c r="M59" s="25">
        <f t="shared" si="7"/>
        <v>0</v>
      </c>
      <c r="N59" s="25">
        <f t="shared" si="8"/>
        <v>0</v>
      </c>
      <c r="O59" s="25">
        <f t="shared" si="9"/>
        <v>0</v>
      </c>
      <c r="P59" s="29"/>
    </row>
    <row r="60" spans="1:16" x14ac:dyDescent="0.3">
      <c r="A60" s="83"/>
      <c r="B60" s="83"/>
      <c r="C60" s="29"/>
      <c r="D60" s="25" t="e">
        <f>YDKEokul!#REF!</f>
        <v>#REF!</v>
      </c>
      <c r="E60" s="29"/>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29"/>
    </row>
    <row r="61" spans="1:16" x14ac:dyDescent="0.3">
      <c r="A61" s="83"/>
      <c r="B61" s="83"/>
      <c r="C61" s="29"/>
      <c r="D61" s="25">
        <f>YDKEokul!F116</f>
        <v>0</v>
      </c>
      <c r="E61" s="29"/>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29"/>
    </row>
    <row r="62" spans="1:16" x14ac:dyDescent="0.3">
      <c r="A62" s="83"/>
      <c r="B62" s="83"/>
      <c r="C62" s="29"/>
      <c r="D62" s="25">
        <f>YDKEokul!F118</f>
        <v>0</v>
      </c>
      <c r="E62" s="29"/>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29"/>
    </row>
    <row r="63" spans="1:16" x14ac:dyDescent="0.3">
      <c r="A63" s="83"/>
      <c r="B63" s="83"/>
      <c r="C63" s="29"/>
      <c r="D63" s="25">
        <f>YDKEokul!F120</f>
        <v>0</v>
      </c>
      <c r="E63" s="29"/>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29"/>
    </row>
    <row r="64" spans="1:16" x14ac:dyDescent="0.3">
      <c r="A64" s="83"/>
      <c r="B64" s="83"/>
      <c r="C64" s="29"/>
      <c r="D64" s="25">
        <f>YDKEokul!F122</f>
        <v>0</v>
      </c>
      <c r="E64" s="29"/>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29"/>
    </row>
    <row r="65" spans="1:16" x14ac:dyDescent="0.3">
      <c r="A65" s="83"/>
      <c r="B65" s="83"/>
      <c r="C65" s="29"/>
      <c r="D65" s="25">
        <f>YDKEokul!F124</f>
        <v>0</v>
      </c>
      <c r="E65" s="29"/>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29"/>
    </row>
    <row r="66" spans="1:16" x14ac:dyDescent="0.3">
      <c r="A66" s="83"/>
      <c r="B66" s="83"/>
      <c r="C66" s="29"/>
      <c r="D66" s="25">
        <f>YDKEokul!F126</f>
        <v>0</v>
      </c>
      <c r="E66" s="29"/>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29"/>
    </row>
    <row r="67" spans="1:16" x14ac:dyDescent="0.3">
      <c r="A67" s="83"/>
      <c r="B67" s="83"/>
      <c r="C67" s="29"/>
      <c r="D67" s="25">
        <f>YDKEokul!F128</f>
        <v>0</v>
      </c>
      <c r="E67" s="29"/>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29"/>
    </row>
    <row r="68" spans="1:16" x14ac:dyDescent="0.3">
      <c r="A68" s="83"/>
      <c r="B68" s="83"/>
      <c r="C68" s="29"/>
      <c r="D68" s="25">
        <f>YDKEokul!F130</f>
        <v>0</v>
      </c>
      <c r="E68" s="29"/>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29"/>
    </row>
    <row r="69" spans="1:16" x14ac:dyDescent="0.3">
      <c r="A69" s="83"/>
      <c r="B69" s="83"/>
      <c r="C69" s="29"/>
      <c r="D69" s="25">
        <f>YDKEokul!F132</f>
        <v>0</v>
      </c>
      <c r="E69" s="29"/>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29"/>
    </row>
    <row r="70" spans="1:16" x14ac:dyDescent="0.3">
      <c r="A70" s="83"/>
      <c r="B70" s="83"/>
      <c r="C70" s="29"/>
      <c r="D70" s="25">
        <f>YDKEokul!F134</f>
        <v>0</v>
      </c>
      <c r="E70" s="29"/>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29"/>
    </row>
    <row r="71" spans="1:16" x14ac:dyDescent="0.3">
      <c r="A71" s="83"/>
      <c r="B71" s="83"/>
      <c r="C71" s="29"/>
      <c r="D71" s="25">
        <f>YDKEokul!F136</f>
        <v>0</v>
      </c>
      <c r="E71" s="29"/>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29"/>
    </row>
    <row r="72" spans="1:16" x14ac:dyDescent="0.3">
      <c r="A72" s="83"/>
      <c r="B72" s="83"/>
      <c r="C72" s="29"/>
      <c r="D72" s="25">
        <f>YDKEokul!F138</f>
        <v>0</v>
      </c>
      <c r="E72" s="29"/>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29"/>
    </row>
    <row r="73" spans="1:16" x14ac:dyDescent="0.3">
      <c r="A73" s="83"/>
      <c r="B73" s="83"/>
      <c r="C73" s="29"/>
      <c r="D73" s="25">
        <f>YDKEokul!F140</f>
        <v>0</v>
      </c>
      <c r="E73" s="29"/>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29"/>
    </row>
    <row r="74" spans="1:16" x14ac:dyDescent="0.3">
      <c r="A74" s="83"/>
      <c r="B74" s="83"/>
      <c r="C74" s="29"/>
      <c r="D74" s="25">
        <f>YDKEokul!F142</f>
        <v>0</v>
      </c>
      <c r="E74" s="29"/>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29"/>
    </row>
    <row r="75" spans="1:16" x14ac:dyDescent="0.3">
      <c r="A75" s="83"/>
      <c r="B75" s="83"/>
      <c r="C75" s="29"/>
      <c r="D75" s="25">
        <f>YDKEokul!F144</f>
        <v>0</v>
      </c>
      <c r="E75" s="29"/>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29"/>
    </row>
    <row r="76" spans="1:16" x14ac:dyDescent="0.3">
      <c r="A76" s="83"/>
      <c r="B76" s="83"/>
      <c r="C76" s="29"/>
      <c r="D76" s="25">
        <f>YDKEokul!F146</f>
        <v>0</v>
      </c>
      <c r="E76" s="29"/>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29"/>
    </row>
    <row r="77" spans="1:16" x14ac:dyDescent="0.3">
      <c r="A77" s="83"/>
      <c r="B77" s="83"/>
      <c r="C77" s="29"/>
      <c r="D77" s="25">
        <f>YDKEokul!F148</f>
        <v>0</v>
      </c>
      <c r="E77" s="29"/>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29"/>
    </row>
    <row r="78" spans="1:16" x14ac:dyDescent="0.3">
      <c r="A78" s="83"/>
      <c r="B78" s="83"/>
      <c r="C78" s="29"/>
      <c r="D78" s="25">
        <f>YDKEokul!F150</f>
        <v>0</v>
      </c>
      <c r="E78" s="29"/>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29"/>
    </row>
    <row r="79" spans="1:16" x14ac:dyDescent="0.3">
      <c r="A79" s="83"/>
      <c r="B79" s="83"/>
      <c r="C79" s="29"/>
      <c r="D79" s="25">
        <f>YDKEokul!F152</f>
        <v>0</v>
      </c>
      <c r="E79" s="29"/>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29"/>
    </row>
    <row r="80" spans="1:16" x14ac:dyDescent="0.3">
      <c r="A80" s="83"/>
      <c r="B80" s="83"/>
      <c r="C80" s="29"/>
      <c r="D80" s="25">
        <f>YDKEokul!F154</f>
        <v>0</v>
      </c>
      <c r="E80" s="29"/>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29"/>
    </row>
    <row r="81" spans="1:16" x14ac:dyDescent="0.3">
      <c r="A81" s="83"/>
      <c r="B81" s="83"/>
      <c r="C81" s="29"/>
      <c r="D81" s="25">
        <f>YDKEokul!F156</f>
        <v>0</v>
      </c>
      <c r="E81" s="29"/>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29"/>
    </row>
    <row r="82" spans="1:16" x14ac:dyDescent="0.3">
      <c r="A82" s="83"/>
      <c r="B82" s="83"/>
      <c r="C82" s="29"/>
      <c r="D82" s="29"/>
      <c r="E82" s="29"/>
      <c r="F82" s="29"/>
      <c r="G82" s="29"/>
      <c r="H82" s="29"/>
      <c r="I82" s="29"/>
      <c r="J82" s="29"/>
      <c r="K82" s="29"/>
      <c r="L82" s="29"/>
      <c r="M82" s="29"/>
      <c r="N82" s="29"/>
      <c r="O82" s="29"/>
      <c r="P82" s="29"/>
    </row>
  </sheetData>
  <mergeCells count="2">
    <mergeCell ref="A1:B82"/>
    <mergeCell ref="C1:P3"/>
  </mergeCells>
  <phoneticPr fontId="21" type="noConversion"/>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D6526-AACF-44D9-A1AE-03DB2ABC948F}">
  <sheetPr>
    <tabColor theme="1" tint="4.9989318521683403E-2"/>
  </sheetPr>
  <dimension ref="A1:AA82"/>
  <sheetViews>
    <sheetView workbookViewId="0">
      <selection activeCell="D82" sqref="D82"/>
    </sheetView>
  </sheetViews>
  <sheetFormatPr defaultRowHeight="14.4" x14ac:dyDescent="0.3"/>
  <cols>
    <col min="1" max="1" width="7.109375" customWidth="1"/>
    <col min="2" max="2" width="3.6640625" customWidth="1"/>
  </cols>
  <sheetData>
    <row r="1" spans="1:27" ht="14.4" customHeight="1" x14ac:dyDescent="0.3">
      <c r="A1" s="83"/>
      <c r="B1" s="83"/>
      <c r="C1" s="140" t="s">
        <v>89</v>
      </c>
      <c r="D1" s="140"/>
      <c r="E1" s="140"/>
      <c r="F1" s="140"/>
      <c r="G1" s="140"/>
      <c r="H1" s="140"/>
      <c r="I1" s="140"/>
      <c r="J1" s="140"/>
      <c r="K1" s="140"/>
      <c r="L1" s="140"/>
      <c r="M1" s="140"/>
      <c r="N1" s="140"/>
      <c r="O1" s="140"/>
      <c r="P1" s="140"/>
    </row>
    <row r="2" spans="1:27" ht="14.4" customHeight="1" x14ac:dyDescent="0.3">
      <c r="A2" s="83"/>
      <c r="B2" s="83"/>
      <c r="C2" s="140"/>
      <c r="D2" s="140"/>
      <c r="E2" s="140"/>
      <c r="F2" s="140"/>
      <c r="G2" s="140"/>
      <c r="H2" s="140"/>
      <c r="I2" s="140"/>
      <c r="J2" s="140"/>
      <c r="K2" s="140"/>
      <c r="L2" s="140"/>
      <c r="M2" s="140"/>
      <c r="N2" s="140"/>
      <c r="O2" s="140"/>
      <c r="P2" s="140"/>
    </row>
    <row r="3" spans="1:27" ht="14.4" customHeight="1" x14ac:dyDescent="0.3">
      <c r="A3" s="83"/>
      <c r="B3" s="83"/>
      <c r="C3" s="140"/>
      <c r="D3" s="140"/>
      <c r="E3" s="140"/>
      <c r="F3" s="140"/>
      <c r="G3" s="140"/>
      <c r="H3" s="140"/>
      <c r="I3" s="140"/>
      <c r="J3" s="140"/>
      <c r="K3" s="140"/>
      <c r="L3" s="140"/>
      <c r="M3" s="140"/>
      <c r="N3" s="140"/>
      <c r="O3" s="140"/>
      <c r="P3" s="140"/>
    </row>
    <row r="4" spans="1:27" x14ac:dyDescent="0.3">
      <c r="A4" s="83"/>
      <c r="B4" s="83"/>
      <c r="C4" s="29"/>
      <c r="D4" s="29"/>
      <c r="E4" s="29"/>
      <c r="F4" s="29"/>
      <c r="G4" s="29"/>
      <c r="H4" s="29"/>
      <c r="I4" s="29"/>
      <c r="J4" s="29"/>
      <c r="K4" s="29"/>
      <c r="L4" s="29"/>
      <c r="M4" s="29"/>
      <c r="N4" s="29"/>
      <c r="O4" s="29"/>
      <c r="P4" s="29"/>
      <c r="AA4" t="s">
        <v>73</v>
      </c>
    </row>
    <row r="5" spans="1:27" x14ac:dyDescent="0.3">
      <c r="A5" s="83"/>
      <c r="B5" s="83"/>
      <c r="C5" s="29"/>
      <c r="D5" s="25">
        <f>YDKEokul!J6</f>
        <v>0</v>
      </c>
      <c r="E5" s="29"/>
      <c r="F5" s="25">
        <f>ROUND(D5/10,0)</f>
        <v>0</v>
      </c>
      <c r="G5" s="25">
        <f>ROUND((D5-F5)/9,0)</f>
        <v>0</v>
      </c>
      <c r="H5" s="25">
        <f>ROUND((D5-F5-G5)/8,0)</f>
        <v>0</v>
      </c>
      <c r="I5" s="25">
        <f>ROUND((D5-F5-G5-H5)/7,0)</f>
        <v>0</v>
      </c>
      <c r="J5" s="25">
        <f>ROUND((D5-F5-G5-H5-I5)/6,0)</f>
        <v>0</v>
      </c>
      <c r="K5" s="25">
        <f>ROUND((D5-F5-G5-H5-I5-J5)/5,0)</f>
        <v>0</v>
      </c>
      <c r="L5" s="25">
        <f>ROUND((D5-F5-G5-H5-I5-J5-K5)/4,0)</f>
        <v>0</v>
      </c>
      <c r="M5" s="25">
        <f>ROUND((D5-F5-G5-H5-I5-J5-K5-L5)/3,0)</f>
        <v>0</v>
      </c>
      <c r="N5" s="25">
        <f>ROUND((D5-F5-G5-H5-I5-J5-K5-L5-M5)/2,0)</f>
        <v>0</v>
      </c>
      <c r="O5" s="25">
        <f>ROUND((D5-F5-G5-H5-I5-J5-K5-L5-M5-N5)/1,0)</f>
        <v>0</v>
      </c>
      <c r="P5" s="29"/>
      <c r="AA5" t="s">
        <v>74</v>
      </c>
    </row>
    <row r="6" spans="1:27" x14ac:dyDescent="0.3">
      <c r="A6" s="83"/>
      <c r="B6" s="83"/>
      <c r="C6" s="29"/>
      <c r="D6" s="25">
        <f>YDKEokul!J8</f>
        <v>0</v>
      </c>
      <c r="E6" s="29"/>
      <c r="F6" s="25">
        <f t="shared" ref="F6:F69" si="0">ROUND(D6/10,0)</f>
        <v>0</v>
      </c>
      <c r="G6" s="25">
        <f t="shared" ref="G6:G69" si="1">ROUND((D6-F6)/9,0)</f>
        <v>0</v>
      </c>
      <c r="H6" s="25">
        <f t="shared" ref="H6:H69" si="2">ROUND((D6-F6-G6)/8,0)</f>
        <v>0</v>
      </c>
      <c r="I6" s="25">
        <f t="shared" ref="I6:I69" si="3">ROUND((D6-F6-G6-H6)/7,0)</f>
        <v>0</v>
      </c>
      <c r="J6" s="25">
        <f t="shared" ref="J6:J69" si="4">ROUND((D6-F6-G6-H6-I6)/6,0)</f>
        <v>0</v>
      </c>
      <c r="K6" s="25">
        <f t="shared" ref="K6:K69" si="5">ROUND((D6-F6-G6-H6-I6-J6)/5,0)</f>
        <v>0</v>
      </c>
      <c r="L6" s="25">
        <f t="shared" ref="L6:L69" si="6">ROUND((D6-F6-G6-H6-I6-J6-K6)/4,0)</f>
        <v>0</v>
      </c>
      <c r="M6" s="25">
        <f t="shared" ref="M6:M69" si="7">ROUND((D6-F6-G6-H6-I6-J6-K6-L6)/3,0)</f>
        <v>0</v>
      </c>
      <c r="N6" s="25">
        <f t="shared" ref="N6:N69" si="8">ROUND((D6-F6-G6-H6-I6-J6-K6-L6-M6)/2,0)</f>
        <v>0</v>
      </c>
      <c r="O6" s="25">
        <f t="shared" ref="O6:O69" si="9">ROUND((D6-F6-G6-H6-I6-J6-K6-L6-M6-N6)/1,0)</f>
        <v>0</v>
      </c>
      <c r="P6" s="29"/>
      <c r="AA6" t="s">
        <v>75</v>
      </c>
    </row>
    <row r="7" spans="1:27" x14ac:dyDescent="0.3">
      <c r="A7" s="83"/>
      <c r="B7" s="83"/>
      <c r="C7" s="29"/>
      <c r="D7" s="25">
        <f>YDKEokul!J10</f>
        <v>0</v>
      </c>
      <c r="E7" s="29"/>
      <c r="F7" s="25">
        <f t="shared" si="0"/>
        <v>0</v>
      </c>
      <c r="G7" s="25">
        <f t="shared" si="1"/>
        <v>0</v>
      </c>
      <c r="H7" s="25">
        <f t="shared" si="2"/>
        <v>0</v>
      </c>
      <c r="I7" s="25">
        <f t="shared" si="3"/>
        <v>0</v>
      </c>
      <c r="J7" s="25">
        <f t="shared" si="4"/>
        <v>0</v>
      </c>
      <c r="K7" s="25">
        <f t="shared" si="5"/>
        <v>0</v>
      </c>
      <c r="L7" s="25">
        <f t="shared" si="6"/>
        <v>0</v>
      </c>
      <c r="M7" s="25">
        <f t="shared" si="7"/>
        <v>0</v>
      </c>
      <c r="N7" s="25">
        <f t="shared" si="8"/>
        <v>0</v>
      </c>
      <c r="O7" s="25">
        <f t="shared" si="9"/>
        <v>0</v>
      </c>
      <c r="P7" s="29"/>
    </row>
    <row r="8" spans="1:27" x14ac:dyDescent="0.3">
      <c r="A8" s="83"/>
      <c r="B8" s="83"/>
      <c r="C8" s="29"/>
      <c r="D8" s="25">
        <f>YDKEokul!J12</f>
        <v>0</v>
      </c>
      <c r="E8" s="29"/>
      <c r="F8" s="25">
        <f t="shared" si="0"/>
        <v>0</v>
      </c>
      <c r="G8" s="25">
        <f t="shared" si="1"/>
        <v>0</v>
      </c>
      <c r="H8" s="25">
        <f t="shared" si="2"/>
        <v>0</v>
      </c>
      <c r="I8" s="25">
        <f t="shared" si="3"/>
        <v>0</v>
      </c>
      <c r="J8" s="25">
        <f t="shared" si="4"/>
        <v>0</v>
      </c>
      <c r="K8" s="25">
        <f t="shared" si="5"/>
        <v>0</v>
      </c>
      <c r="L8" s="25">
        <f t="shared" si="6"/>
        <v>0</v>
      </c>
      <c r="M8" s="25">
        <f t="shared" si="7"/>
        <v>0</v>
      </c>
      <c r="N8" s="25">
        <f t="shared" si="8"/>
        <v>0</v>
      </c>
      <c r="O8" s="25">
        <f t="shared" si="9"/>
        <v>0</v>
      </c>
      <c r="P8" s="29"/>
    </row>
    <row r="9" spans="1:27" x14ac:dyDescent="0.3">
      <c r="A9" s="83"/>
      <c r="B9" s="83"/>
      <c r="C9" s="29"/>
      <c r="D9" s="25">
        <f>YDKEokul!J14</f>
        <v>0</v>
      </c>
      <c r="E9" s="29"/>
      <c r="F9" s="25">
        <f t="shared" si="0"/>
        <v>0</v>
      </c>
      <c r="G9" s="25">
        <f t="shared" si="1"/>
        <v>0</v>
      </c>
      <c r="H9" s="25">
        <f t="shared" si="2"/>
        <v>0</v>
      </c>
      <c r="I9" s="25">
        <f t="shared" si="3"/>
        <v>0</v>
      </c>
      <c r="J9" s="25">
        <f t="shared" si="4"/>
        <v>0</v>
      </c>
      <c r="K9" s="25">
        <f t="shared" si="5"/>
        <v>0</v>
      </c>
      <c r="L9" s="25">
        <f t="shared" si="6"/>
        <v>0</v>
      </c>
      <c r="M9" s="25">
        <f t="shared" si="7"/>
        <v>0</v>
      </c>
      <c r="N9" s="25">
        <f t="shared" si="8"/>
        <v>0</v>
      </c>
      <c r="O9" s="25">
        <f t="shared" si="9"/>
        <v>0</v>
      </c>
      <c r="P9" s="29"/>
    </row>
    <row r="10" spans="1:27" x14ac:dyDescent="0.3">
      <c r="A10" s="83"/>
      <c r="B10" s="83"/>
      <c r="C10" s="29"/>
      <c r="D10" s="25">
        <f>YDKEokul!J16</f>
        <v>0</v>
      </c>
      <c r="E10" s="29"/>
      <c r="F10" s="25">
        <f t="shared" si="0"/>
        <v>0</v>
      </c>
      <c r="G10" s="25">
        <f t="shared" si="1"/>
        <v>0</v>
      </c>
      <c r="H10" s="25">
        <f t="shared" si="2"/>
        <v>0</v>
      </c>
      <c r="I10" s="25">
        <f t="shared" si="3"/>
        <v>0</v>
      </c>
      <c r="J10" s="25">
        <f t="shared" si="4"/>
        <v>0</v>
      </c>
      <c r="K10" s="25">
        <f t="shared" si="5"/>
        <v>0</v>
      </c>
      <c r="L10" s="25">
        <f t="shared" si="6"/>
        <v>0</v>
      </c>
      <c r="M10" s="25">
        <f t="shared" si="7"/>
        <v>0</v>
      </c>
      <c r="N10" s="25">
        <f t="shared" si="8"/>
        <v>0</v>
      </c>
      <c r="O10" s="25">
        <f t="shared" si="9"/>
        <v>0</v>
      </c>
      <c r="P10" s="29"/>
    </row>
    <row r="11" spans="1:27" x14ac:dyDescent="0.3">
      <c r="A11" s="83"/>
      <c r="B11" s="83"/>
      <c r="C11" s="29"/>
      <c r="D11" s="25">
        <f>YDKEokul!J18</f>
        <v>0</v>
      </c>
      <c r="E11" s="29"/>
      <c r="F11" s="25">
        <f t="shared" si="0"/>
        <v>0</v>
      </c>
      <c r="G11" s="25">
        <f t="shared" si="1"/>
        <v>0</v>
      </c>
      <c r="H11" s="25">
        <f t="shared" si="2"/>
        <v>0</v>
      </c>
      <c r="I11" s="25">
        <f t="shared" si="3"/>
        <v>0</v>
      </c>
      <c r="J11" s="25">
        <f t="shared" si="4"/>
        <v>0</v>
      </c>
      <c r="K11" s="25">
        <f t="shared" si="5"/>
        <v>0</v>
      </c>
      <c r="L11" s="25">
        <f t="shared" si="6"/>
        <v>0</v>
      </c>
      <c r="M11" s="25">
        <f t="shared" si="7"/>
        <v>0</v>
      </c>
      <c r="N11" s="25">
        <f t="shared" si="8"/>
        <v>0</v>
      </c>
      <c r="O11" s="25">
        <f t="shared" si="9"/>
        <v>0</v>
      </c>
      <c r="P11" s="29"/>
    </row>
    <row r="12" spans="1:27" x14ac:dyDescent="0.3">
      <c r="A12" s="83"/>
      <c r="B12" s="83"/>
      <c r="C12" s="29"/>
      <c r="D12" s="25">
        <f>YDKEokul!J20</f>
        <v>0</v>
      </c>
      <c r="E12" s="29"/>
      <c r="F12" s="25">
        <f t="shared" si="0"/>
        <v>0</v>
      </c>
      <c r="G12" s="25">
        <f t="shared" si="1"/>
        <v>0</v>
      </c>
      <c r="H12" s="25">
        <f t="shared" si="2"/>
        <v>0</v>
      </c>
      <c r="I12" s="25">
        <f t="shared" si="3"/>
        <v>0</v>
      </c>
      <c r="J12" s="25">
        <f t="shared" si="4"/>
        <v>0</v>
      </c>
      <c r="K12" s="25">
        <f t="shared" si="5"/>
        <v>0</v>
      </c>
      <c r="L12" s="25">
        <f t="shared" si="6"/>
        <v>0</v>
      </c>
      <c r="M12" s="25">
        <f t="shared" si="7"/>
        <v>0</v>
      </c>
      <c r="N12" s="25">
        <f t="shared" si="8"/>
        <v>0</v>
      </c>
      <c r="O12" s="25">
        <f t="shared" si="9"/>
        <v>0</v>
      </c>
      <c r="P12" s="29"/>
    </row>
    <row r="13" spans="1:27" x14ac:dyDescent="0.3">
      <c r="A13" s="83"/>
      <c r="B13" s="83"/>
      <c r="C13" s="29"/>
      <c r="D13" s="25">
        <f>YDKEokul!J22</f>
        <v>0</v>
      </c>
      <c r="E13" s="29"/>
      <c r="F13" s="25">
        <f t="shared" si="0"/>
        <v>0</v>
      </c>
      <c r="G13" s="25">
        <f t="shared" si="1"/>
        <v>0</v>
      </c>
      <c r="H13" s="25">
        <f t="shared" si="2"/>
        <v>0</v>
      </c>
      <c r="I13" s="25">
        <f t="shared" si="3"/>
        <v>0</v>
      </c>
      <c r="J13" s="25">
        <f t="shared" si="4"/>
        <v>0</v>
      </c>
      <c r="K13" s="25">
        <f t="shared" si="5"/>
        <v>0</v>
      </c>
      <c r="L13" s="25">
        <f t="shared" si="6"/>
        <v>0</v>
      </c>
      <c r="M13" s="25">
        <f t="shared" si="7"/>
        <v>0</v>
      </c>
      <c r="N13" s="25">
        <f t="shared" si="8"/>
        <v>0</v>
      </c>
      <c r="O13" s="25">
        <f t="shared" si="9"/>
        <v>0</v>
      </c>
      <c r="P13" s="29"/>
    </row>
    <row r="14" spans="1:27" x14ac:dyDescent="0.3">
      <c r="A14" s="83"/>
      <c r="B14" s="83"/>
      <c r="C14" s="29"/>
      <c r="D14" s="25">
        <f>YDKEokul!J24</f>
        <v>0</v>
      </c>
      <c r="E14" s="29"/>
      <c r="F14" s="25">
        <f t="shared" si="0"/>
        <v>0</v>
      </c>
      <c r="G14" s="25">
        <f t="shared" si="1"/>
        <v>0</v>
      </c>
      <c r="H14" s="25">
        <f t="shared" si="2"/>
        <v>0</v>
      </c>
      <c r="I14" s="25">
        <f t="shared" si="3"/>
        <v>0</v>
      </c>
      <c r="J14" s="25">
        <f t="shared" si="4"/>
        <v>0</v>
      </c>
      <c r="K14" s="25">
        <f t="shared" si="5"/>
        <v>0</v>
      </c>
      <c r="L14" s="25">
        <f t="shared" si="6"/>
        <v>0</v>
      </c>
      <c r="M14" s="25">
        <f t="shared" si="7"/>
        <v>0</v>
      </c>
      <c r="N14" s="25">
        <f t="shared" si="8"/>
        <v>0</v>
      </c>
      <c r="O14" s="25">
        <f t="shared" si="9"/>
        <v>0</v>
      </c>
      <c r="P14" s="29"/>
    </row>
    <row r="15" spans="1:27" x14ac:dyDescent="0.3">
      <c r="A15" s="83"/>
      <c r="B15" s="83"/>
      <c r="C15" s="29"/>
      <c r="D15" s="25">
        <f>YDKEokul!J26</f>
        <v>0</v>
      </c>
      <c r="E15" s="29"/>
      <c r="F15" s="25">
        <f t="shared" si="0"/>
        <v>0</v>
      </c>
      <c r="G15" s="25">
        <f t="shared" si="1"/>
        <v>0</v>
      </c>
      <c r="H15" s="25">
        <f t="shared" si="2"/>
        <v>0</v>
      </c>
      <c r="I15" s="25">
        <f t="shared" si="3"/>
        <v>0</v>
      </c>
      <c r="J15" s="25">
        <f t="shared" si="4"/>
        <v>0</v>
      </c>
      <c r="K15" s="25">
        <f t="shared" si="5"/>
        <v>0</v>
      </c>
      <c r="L15" s="25">
        <f t="shared" si="6"/>
        <v>0</v>
      </c>
      <c r="M15" s="25">
        <f t="shared" si="7"/>
        <v>0</v>
      </c>
      <c r="N15" s="25">
        <f t="shared" si="8"/>
        <v>0</v>
      </c>
      <c r="O15" s="25">
        <f t="shared" si="9"/>
        <v>0</v>
      </c>
      <c r="P15" s="29"/>
    </row>
    <row r="16" spans="1:27" x14ac:dyDescent="0.3">
      <c r="A16" s="83"/>
      <c r="B16" s="83"/>
      <c r="C16" s="29"/>
      <c r="D16" s="25">
        <f>YDKEokul!J28</f>
        <v>0</v>
      </c>
      <c r="E16" s="29"/>
      <c r="F16" s="25">
        <f t="shared" si="0"/>
        <v>0</v>
      </c>
      <c r="G16" s="25">
        <f t="shared" si="1"/>
        <v>0</v>
      </c>
      <c r="H16" s="25">
        <f t="shared" si="2"/>
        <v>0</v>
      </c>
      <c r="I16" s="25">
        <f t="shared" si="3"/>
        <v>0</v>
      </c>
      <c r="J16" s="25">
        <f t="shared" si="4"/>
        <v>0</v>
      </c>
      <c r="K16" s="25">
        <f t="shared" si="5"/>
        <v>0</v>
      </c>
      <c r="L16" s="25">
        <f t="shared" si="6"/>
        <v>0</v>
      </c>
      <c r="M16" s="25">
        <f t="shared" si="7"/>
        <v>0</v>
      </c>
      <c r="N16" s="25">
        <f t="shared" si="8"/>
        <v>0</v>
      </c>
      <c r="O16" s="25">
        <f t="shared" si="9"/>
        <v>0</v>
      </c>
      <c r="P16" s="29"/>
    </row>
    <row r="17" spans="1:16" x14ac:dyDescent="0.3">
      <c r="A17" s="83"/>
      <c r="B17" s="83"/>
      <c r="C17" s="29"/>
      <c r="D17" s="25">
        <f>YDKEokul!J30</f>
        <v>0</v>
      </c>
      <c r="E17" s="29"/>
      <c r="F17" s="25">
        <f t="shared" si="0"/>
        <v>0</v>
      </c>
      <c r="G17" s="25">
        <f t="shared" si="1"/>
        <v>0</v>
      </c>
      <c r="H17" s="25">
        <f t="shared" si="2"/>
        <v>0</v>
      </c>
      <c r="I17" s="25">
        <f t="shared" si="3"/>
        <v>0</v>
      </c>
      <c r="J17" s="25">
        <f t="shared" si="4"/>
        <v>0</v>
      </c>
      <c r="K17" s="25">
        <f t="shared" si="5"/>
        <v>0</v>
      </c>
      <c r="L17" s="25">
        <f t="shared" si="6"/>
        <v>0</v>
      </c>
      <c r="M17" s="25">
        <f t="shared" si="7"/>
        <v>0</v>
      </c>
      <c r="N17" s="25">
        <f t="shared" si="8"/>
        <v>0</v>
      </c>
      <c r="O17" s="25">
        <f t="shared" si="9"/>
        <v>0</v>
      </c>
      <c r="P17" s="29"/>
    </row>
    <row r="18" spans="1:16" x14ac:dyDescent="0.3">
      <c r="A18" s="83"/>
      <c r="B18" s="83"/>
      <c r="C18" s="29"/>
      <c r="D18" s="25">
        <f>YDKEokul!J32</f>
        <v>0</v>
      </c>
      <c r="E18" s="29"/>
      <c r="F18" s="25">
        <f t="shared" si="0"/>
        <v>0</v>
      </c>
      <c r="G18" s="25">
        <f t="shared" si="1"/>
        <v>0</v>
      </c>
      <c r="H18" s="25">
        <f t="shared" si="2"/>
        <v>0</v>
      </c>
      <c r="I18" s="25">
        <f t="shared" si="3"/>
        <v>0</v>
      </c>
      <c r="J18" s="25">
        <f t="shared" si="4"/>
        <v>0</v>
      </c>
      <c r="K18" s="25">
        <f t="shared" si="5"/>
        <v>0</v>
      </c>
      <c r="L18" s="25">
        <f t="shared" si="6"/>
        <v>0</v>
      </c>
      <c r="M18" s="25">
        <f t="shared" si="7"/>
        <v>0</v>
      </c>
      <c r="N18" s="25">
        <f t="shared" si="8"/>
        <v>0</v>
      </c>
      <c r="O18" s="25">
        <f t="shared" si="9"/>
        <v>0</v>
      </c>
      <c r="P18" s="29"/>
    </row>
    <row r="19" spans="1:16" x14ac:dyDescent="0.3">
      <c r="A19" s="83"/>
      <c r="B19" s="83"/>
      <c r="C19" s="29"/>
      <c r="D19" s="25">
        <f>YDKEokul!J34</f>
        <v>0</v>
      </c>
      <c r="E19" s="29"/>
      <c r="F19" s="25">
        <f t="shared" si="0"/>
        <v>0</v>
      </c>
      <c r="G19" s="25">
        <f t="shared" si="1"/>
        <v>0</v>
      </c>
      <c r="H19" s="25">
        <f t="shared" si="2"/>
        <v>0</v>
      </c>
      <c r="I19" s="25">
        <f t="shared" si="3"/>
        <v>0</v>
      </c>
      <c r="J19" s="25">
        <f t="shared" si="4"/>
        <v>0</v>
      </c>
      <c r="K19" s="25">
        <f t="shared" si="5"/>
        <v>0</v>
      </c>
      <c r="L19" s="25">
        <f t="shared" si="6"/>
        <v>0</v>
      </c>
      <c r="M19" s="25">
        <f t="shared" si="7"/>
        <v>0</v>
      </c>
      <c r="N19" s="25">
        <f t="shared" si="8"/>
        <v>0</v>
      </c>
      <c r="O19" s="25">
        <f t="shared" si="9"/>
        <v>0</v>
      </c>
      <c r="P19" s="29"/>
    </row>
    <row r="20" spans="1:16" x14ac:dyDescent="0.3">
      <c r="A20" s="83"/>
      <c r="B20" s="83"/>
      <c r="C20" s="29"/>
      <c r="D20" s="25">
        <f>YDKEokul!J36</f>
        <v>0</v>
      </c>
      <c r="E20" s="29"/>
      <c r="F20" s="25">
        <f t="shared" si="0"/>
        <v>0</v>
      </c>
      <c r="G20" s="25">
        <f t="shared" si="1"/>
        <v>0</v>
      </c>
      <c r="H20" s="25">
        <f t="shared" si="2"/>
        <v>0</v>
      </c>
      <c r="I20" s="25">
        <f t="shared" si="3"/>
        <v>0</v>
      </c>
      <c r="J20" s="25">
        <f t="shared" si="4"/>
        <v>0</v>
      </c>
      <c r="K20" s="25">
        <f t="shared" si="5"/>
        <v>0</v>
      </c>
      <c r="L20" s="25">
        <f t="shared" si="6"/>
        <v>0</v>
      </c>
      <c r="M20" s="25">
        <f t="shared" si="7"/>
        <v>0</v>
      </c>
      <c r="N20" s="25">
        <f t="shared" si="8"/>
        <v>0</v>
      </c>
      <c r="O20" s="25">
        <f t="shared" si="9"/>
        <v>0</v>
      </c>
      <c r="P20" s="29"/>
    </row>
    <row r="21" spans="1:16" x14ac:dyDescent="0.3">
      <c r="A21" s="83"/>
      <c r="B21" s="83"/>
      <c r="C21" s="29"/>
      <c r="D21" s="25">
        <f>YDKEokul!J38</f>
        <v>0</v>
      </c>
      <c r="E21" s="29"/>
      <c r="F21" s="25">
        <f t="shared" si="0"/>
        <v>0</v>
      </c>
      <c r="G21" s="25">
        <f t="shared" si="1"/>
        <v>0</v>
      </c>
      <c r="H21" s="25">
        <f t="shared" si="2"/>
        <v>0</v>
      </c>
      <c r="I21" s="25">
        <f t="shared" si="3"/>
        <v>0</v>
      </c>
      <c r="J21" s="25">
        <f t="shared" si="4"/>
        <v>0</v>
      </c>
      <c r="K21" s="25">
        <f t="shared" si="5"/>
        <v>0</v>
      </c>
      <c r="L21" s="25">
        <f t="shared" si="6"/>
        <v>0</v>
      </c>
      <c r="M21" s="25">
        <f t="shared" si="7"/>
        <v>0</v>
      </c>
      <c r="N21" s="25">
        <f t="shared" si="8"/>
        <v>0</v>
      </c>
      <c r="O21" s="25">
        <f t="shared" si="9"/>
        <v>0</v>
      </c>
      <c r="P21" s="29"/>
    </row>
    <row r="22" spans="1:16" x14ac:dyDescent="0.3">
      <c r="A22" s="83"/>
      <c r="B22" s="83"/>
      <c r="C22" s="29"/>
      <c r="D22" s="25">
        <f>YDKEokul!J40</f>
        <v>0</v>
      </c>
      <c r="E22" s="29"/>
      <c r="F22" s="25">
        <f t="shared" si="0"/>
        <v>0</v>
      </c>
      <c r="G22" s="25">
        <f t="shared" si="1"/>
        <v>0</v>
      </c>
      <c r="H22" s="25">
        <f t="shared" si="2"/>
        <v>0</v>
      </c>
      <c r="I22" s="25">
        <f t="shared" si="3"/>
        <v>0</v>
      </c>
      <c r="J22" s="25">
        <f t="shared" si="4"/>
        <v>0</v>
      </c>
      <c r="K22" s="25">
        <f t="shared" si="5"/>
        <v>0</v>
      </c>
      <c r="L22" s="25">
        <f t="shared" si="6"/>
        <v>0</v>
      </c>
      <c r="M22" s="25">
        <f t="shared" si="7"/>
        <v>0</v>
      </c>
      <c r="N22" s="25">
        <f t="shared" si="8"/>
        <v>0</v>
      </c>
      <c r="O22" s="25">
        <f t="shared" si="9"/>
        <v>0</v>
      </c>
      <c r="P22" s="29"/>
    </row>
    <row r="23" spans="1:16" x14ac:dyDescent="0.3">
      <c r="A23" s="83"/>
      <c r="B23" s="83"/>
      <c r="C23" s="29"/>
      <c r="D23" s="25">
        <f>YDKEokul!J42</f>
        <v>0</v>
      </c>
      <c r="E23" s="29"/>
      <c r="F23" s="25">
        <f t="shared" si="0"/>
        <v>0</v>
      </c>
      <c r="G23" s="25">
        <f t="shared" si="1"/>
        <v>0</v>
      </c>
      <c r="H23" s="25">
        <f t="shared" si="2"/>
        <v>0</v>
      </c>
      <c r="I23" s="25">
        <f t="shared" si="3"/>
        <v>0</v>
      </c>
      <c r="J23" s="25">
        <f t="shared" si="4"/>
        <v>0</v>
      </c>
      <c r="K23" s="25">
        <f t="shared" si="5"/>
        <v>0</v>
      </c>
      <c r="L23" s="25">
        <f t="shared" si="6"/>
        <v>0</v>
      </c>
      <c r="M23" s="25">
        <f t="shared" si="7"/>
        <v>0</v>
      </c>
      <c r="N23" s="25">
        <f t="shared" si="8"/>
        <v>0</v>
      </c>
      <c r="O23" s="25">
        <f t="shared" si="9"/>
        <v>0</v>
      </c>
      <c r="P23" s="29"/>
    </row>
    <row r="24" spans="1:16" x14ac:dyDescent="0.3">
      <c r="A24" s="83"/>
      <c r="B24" s="83"/>
      <c r="C24" s="29"/>
      <c r="D24" s="25">
        <f>YDKEokul!J44</f>
        <v>0</v>
      </c>
      <c r="E24" s="29"/>
      <c r="F24" s="25">
        <f t="shared" si="0"/>
        <v>0</v>
      </c>
      <c r="G24" s="25">
        <f t="shared" si="1"/>
        <v>0</v>
      </c>
      <c r="H24" s="25">
        <f t="shared" si="2"/>
        <v>0</v>
      </c>
      <c r="I24" s="25">
        <f t="shared" si="3"/>
        <v>0</v>
      </c>
      <c r="J24" s="25">
        <f t="shared" si="4"/>
        <v>0</v>
      </c>
      <c r="K24" s="25">
        <f t="shared" si="5"/>
        <v>0</v>
      </c>
      <c r="L24" s="25">
        <f t="shared" si="6"/>
        <v>0</v>
      </c>
      <c r="M24" s="25">
        <f t="shared" si="7"/>
        <v>0</v>
      </c>
      <c r="N24" s="25">
        <f t="shared" si="8"/>
        <v>0</v>
      </c>
      <c r="O24" s="25">
        <f t="shared" si="9"/>
        <v>0</v>
      </c>
      <c r="P24" s="29"/>
    </row>
    <row r="25" spans="1:16" x14ac:dyDescent="0.3">
      <c r="A25" s="83"/>
      <c r="B25" s="83"/>
      <c r="C25" s="29"/>
      <c r="D25" s="25">
        <f>YDKEokul!J46</f>
        <v>0</v>
      </c>
      <c r="E25" s="29"/>
      <c r="F25" s="25">
        <f t="shared" si="0"/>
        <v>0</v>
      </c>
      <c r="G25" s="25">
        <f t="shared" si="1"/>
        <v>0</v>
      </c>
      <c r="H25" s="25">
        <f t="shared" si="2"/>
        <v>0</v>
      </c>
      <c r="I25" s="25">
        <f t="shared" si="3"/>
        <v>0</v>
      </c>
      <c r="J25" s="25">
        <f t="shared" si="4"/>
        <v>0</v>
      </c>
      <c r="K25" s="25">
        <f t="shared" si="5"/>
        <v>0</v>
      </c>
      <c r="L25" s="25">
        <f t="shared" si="6"/>
        <v>0</v>
      </c>
      <c r="M25" s="25">
        <f t="shared" si="7"/>
        <v>0</v>
      </c>
      <c r="N25" s="25">
        <f t="shared" si="8"/>
        <v>0</v>
      </c>
      <c r="O25" s="25">
        <f t="shared" si="9"/>
        <v>0</v>
      </c>
      <c r="P25" s="29"/>
    </row>
    <row r="26" spans="1:16" x14ac:dyDescent="0.3">
      <c r="A26" s="83"/>
      <c r="B26" s="83"/>
      <c r="C26" s="29"/>
      <c r="D26" s="25">
        <f>YDKEokul!J48</f>
        <v>0</v>
      </c>
      <c r="E26" s="29"/>
      <c r="F26" s="25">
        <f t="shared" si="0"/>
        <v>0</v>
      </c>
      <c r="G26" s="25">
        <f t="shared" si="1"/>
        <v>0</v>
      </c>
      <c r="H26" s="25">
        <f t="shared" si="2"/>
        <v>0</v>
      </c>
      <c r="I26" s="25">
        <f t="shared" si="3"/>
        <v>0</v>
      </c>
      <c r="J26" s="25">
        <f t="shared" si="4"/>
        <v>0</v>
      </c>
      <c r="K26" s="25">
        <f t="shared" si="5"/>
        <v>0</v>
      </c>
      <c r="L26" s="25">
        <f t="shared" si="6"/>
        <v>0</v>
      </c>
      <c r="M26" s="25">
        <f t="shared" si="7"/>
        <v>0</v>
      </c>
      <c r="N26" s="25">
        <f t="shared" si="8"/>
        <v>0</v>
      </c>
      <c r="O26" s="25">
        <f t="shared" si="9"/>
        <v>0</v>
      </c>
      <c r="P26" s="29"/>
    </row>
    <row r="27" spans="1:16" x14ac:dyDescent="0.3">
      <c r="A27" s="83"/>
      <c r="B27" s="83"/>
      <c r="C27" s="29"/>
      <c r="D27" s="25">
        <f>YDKEokul!J50</f>
        <v>0</v>
      </c>
      <c r="E27" s="29"/>
      <c r="F27" s="25">
        <f t="shared" si="0"/>
        <v>0</v>
      </c>
      <c r="G27" s="25">
        <f t="shared" si="1"/>
        <v>0</v>
      </c>
      <c r="H27" s="25">
        <f t="shared" si="2"/>
        <v>0</v>
      </c>
      <c r="I27" s="25">
        <f t="shared" si="3"/>
        <v>0</v>
      </c>
      <c r="J27" s="25">
        <f t="shared" si="4"/>
        <v>0</v>
      </c>
      <c r="K27" s="25">
        <f t="shared" si="5"/>
        <v>0</v>
      </c>
      <c r="L27" s="25">
        <f t="shared" si="6"/>
        <v>0</v>
      </c>
      <c r="M27" s="25">
        <f t="shared" si="7"/>
        <v>0</v>
      </c>
      <c r="N27" s="25">
        <f t="shared" si="8"/>
        <v>0</v>
      </c>
      <c r="O27" s="25">
        <f t="shared" si="9"/>
        <v>0</v>
      </c>
      <c r="P27" s="29"/>
    </row>
    <row r="28" spans="1:16" x14ac:dyDescent="0.3">
      <c r="A28" s="83"/>
      <c r="B28" s="83"/>
      <c r="C28" s="29"/>
      <c r="D28" s="25">
        <f>YDKEokul!J52</f>
        <v>0</v>
      </c>
      <c r="E28" s="29"/>
      <c r="F28" s="25">
        <f t="shared" si="0"/>
        <v>0</v>
      </c>
      <c r="G28" s="25">
        <f t="shared" si="1"/>
        <v>0</v>
      </c>
      <c r="H28" s="25">
        <f t="shared" si="2"/>
        <v>0</v>
      </c>
      <c r="I28" s="25">
        <f t="shared" si="3"/>
        <v>0</v>
      </c>
      <c r="J28" s="25">
        <f t="shared" si="4"/>
        <v>0</v>
      </c>
      <c r="K28" s="25">
        <f t="shared" si="5"/>
        <v>0</v>
      </c>
      <c r="L28" s="25">
        <f t="shared" si="6"/>
        <v>0</v>
      </c>
      <c r="M28" s="25">
        <f t="shared" si="7"/>
        <v>0</v>
      </c>
      <c r="N28" s="25">
        <f t="shared" si="8"/>
        <v>0</v>
      </c>
      <c r="O28" s="25">
        <f t="shared" si="9"/>
        <v>0</v>
      </c>
      <c r="P28" s="29"/>
    </row>
    <row r="29" spans="1:16" x14ac:dyDescent="0.3">
      <c r="A29" s="83"/>
      <c r="B29" s="83"/>
      <c r="C29" s="29"/>
      <c r="D29" s="25">
        <f>YDKEokul!J54</f>
        <v>0</v>
      </c>
      <c r="E29" s="29"/>
      <c r="F29" s="25">
        <f t="shared" si="0"/>
        <v>0</v>
      </c>
      <c r="G29" s="25">
        <f t="shared" si="1"/>
        <v>0</v>
      </c>
      <c r="H29" s="25">
        <f t="shared" si="2"/>
        <v>0</v>
      </c>
      <c r="I29" s="25">
        <f t="shared" si="3"/>
        <v>0</v>
      </c>
      <c r="J29" s="25">
        <f t="shared" si="4"/>
        <v>0</v>
      </c>
      <c r="K29" s="25">
        <f t="shared" si="5"/>
        <v>0</v>
      </c>
      <c r="L29" s="25">
        <f t="shared" si="6"/>
        <v>0</v>
      </c>
      <c r="M29" s="25">
        <f t="shared" si="7"/>
        <v>0</v>
      </c>
      <c r="N29" s="25">
        <f t="shared" si="8"/>
        <v>0</v>
      </c>
      <c r="O29" s="25">
        <f t="shared" si="9"/>
        <v>0</v>
      </c>
      <c r="P29" s="29"/>
    </row>
    <row r="30" spans="1:16" x14ac:dyDescent="0.3">
      <c r="A30" s="83"/>
      <c r="B30" s="83"/>
      <c r="C30" s="29"/>
      <c r="D30" s="25">
        <f>YDKEokul!J56</f>
        <v>0</v>
      </c>
      <c r="E30" s="29"/>
      <c r="F30" s="25">
        <f t="shared" si="0"/>
        <v>0</v>
      </c>
      <c r="G30" s="25">
        <f t="shared" si="1"/>
        <v>0</v>
      </c>
      <c r="H30" s="25">
        <f t="shared" si="2"/>
        <v>0</v>
      </c>
      <c r="I30" s="25">
        <f t="shared" si="3"/>
        <v>0</v>
      </c>
      <c r="J30" s="25">
        <f t="shared" si="4"/>
        <v>0</v>
      </c>
      <c r="K30" s="25">
        <f t="shared" si="5"/>
        <v>0</v>
      </c>
      <c r="L30" s="25">
        <f t="shared" si="6"/>
        <v>0</v>
      </c>
      <c r="M30" s="25">
        <f t="shared" si="7"/>
        <v>0</v>
      </c>
      <c r="N30" s="25">
        <f t="shared" si="8"/>
        <v>0</v>
      </c>
      <c r="O30" s="25">
        <f t="shared" si="9"/>
        <v>0</v>
      </c>
      <c r="P30" s="29"/>
    </row>
    <row r="31" spans="1:16" x14ac:dyDescent="0.3">
      <c r="A31" s="83"/>
      <c r="B31" s="83"/>
      <c r="C31" s="29"/>
      <c r="D31" s="25">
        <f>YDKEokul!J58</f>
        <v>0</v>
      </c>
      <c r="E31" s="29"/>
      <c r="F31" s="25">
        <f t="shared" si="0"/>
        <v>0</v>
      </c>
      <c r="G31" s="25">
        <f t="shared" si="1"/>
        <v>0</v>
      </c>
      <c r="H31" s="25">
        <f t="shared" si="2"/>
        <v>0</v>
      </c>
      <c r="I31" s="25">
        <f t="shared" si="3"/>
        <v>0</v>
      </c>
      <c r="J31" s="25">
        <f t="shared" si="4"/>
        <v>0</v>
      </c>
      <c r="K31" s="25">
        <f t="shared" si="5"/>
        <v>0</v>
      </c>
      <c r="L31" s="25">
        <f t="shared" si="6"/>
        <v>0</v>
      </c>
      <c r="M31" s="25">
        <f t="shared" si="7"/>
        <v>0</v>
      </c>
      <c r="N31" s="25">
        <f t="shared" si="8"/>
        <v>0</v>
      </c>
      <c r="O31" s="25">
        <f t="shared" si="9"/>
        <v>0</v>
      </c>
      <c r="P31" s="29"/>
    </row>
    <row r="32" spans="1:16" x14ac:dyDescent="0.3">
      <c r="A32" s="83"/>
      <c r="B32" s="83"/>
      <c r="C32" s="29"/>
      <c r="D32" s="25">
        <f>YDKEokul!J60</f>
        <v>0</v>
      </c>
      <c r="E32" s="29"/>
      <c r="F32" s="25">
        <f t="shared" si="0"/>
        <v>0</v>
      </c>
      <c r="G32" s="25">
        <f t="shared" si="1"/>
        <v>0</v>
      </c>
      <c r="H32" s="25">
        <f t="shared" si="2"/>
        <v>0</v>
      </c>
      <c r="I32" s="25">
        <f t="shared" si="3"/>
        <v>0</v>
      </c>
      <c r="J32" s="25">
        <f t="shared" si="4"/>
        <v>0</v>
      </c>
      <c r="K32" s="25">
        <f t="shared" si="5"/>
        <v>0</v>
      </c>
      <c r="L32" s="25">
        <f t="shared" si="6"/>
        <v>0</v>
      </c>
      <c r="M32" s="25">
        <f t="shared" si="7"/>
        <v>0</v>
      </c>
      <c r="N32" s="25">
        <f t="shared" si="8"/>
        <v>0</v>
      </c>
      <c r="O32" s="25">
        <f t="shared" si="9"/>
        <v>0</v>
      </c>
      <c r="P32" s="29"/>
    </row>
    <row r="33" spans="1:16" x14ac:dyDescent="0.3">
      <c r="A33" s="83"/>
      <c r="B33" s="83"/>
      <c r="C33" s="29"/>
      <c r="D33" s="25">
        <f>YDKEokul!J62</f>
        <v>0</v>
      </c>
      <c r="E33" s="29"/>
      <c r="F33" s="25">
        <f t="shared" si="0"/>
        <v>0</v>
      </c>
      <c r="G33" s="25">
        <f t="shared" si="1"/>
        <v>0</v>
      </c>
      <c r="H33" s="25">
        <f t="shared" si="2"/>
        <v>0</v>
      </c>
      <c r="I33" s="25">
        <f t="shared" si="3"/>
        <v>0</v>
      </c>
      <c r="J33" s="25">
        <f t="shared" si="4"/>
        <v>0</v>
      </c>
      <c r="K33" s="25">
        <f t="shared" si="5"/>
        <v>0</v>
      </c>
      <c r="L33" s="25">
        <f t="shared" si="6"/>
        <v>0</v>
      </c>
      <c r="M33" s="25">
        <f t="shared" si="7"/>
        <v>0</v>
      </c>
      <c r="N33" s="25">
        <f t="shared" si="8"/>
        <v>0</v>
      </c>
      <c r="O33" s="25">
        <f t="shared" si="9"/>
        <v>0</v>
      </c>
      <c r="P33" s="29"/>
    </row>
    <row r="34" spans="1:16" x14ac:dyDescent="0.3">
      <c r="A34" s="83"/>
      <c r="B34" s="83"/>
      <c r="C34" s="29"/>
      <c r="D34" s="25">
        <f>YDKEokul!J64</f>
        <v>0</v>
      </c>
      <c r="E34" s="29"/>
      <c r="F34" s="25">
        <f t="shared" si="0"/>
        <v>0</v>
      </c>
      <c r="G34" s="25">
        <f t="shared" si="1"/>
        <v>0</v>
      </c>
      <c r="H34" s="25">
        <f t="shared" si="2"/>
        <v>0</v>
      </c>
      <c r="I34" s="25">
        <f t="shared" si="3"/>
        <v>0</v>
      </c>
      <c r="J34" s="25">
        <f t="shared" si="4"/>
        <v>0</v>
      </c>
      <c r="K34" s="25">
        <f t="shared" si="5"/>
        <v>0</v>
      </c>
      <c r="L34" s="25">
        <f t="shared" si="6"/>
        <v>0</v>
      </c>
      <c r="M34" s="25">
        <f t="shared" si="7"/>
        <v>0</v>
      </c>
      <c r="N34" s="25">
        <f t="shared" si="8"/>
        <v>0</v>
      </c>
      <c r="O34" s="25">
        <f t="shared" si="9"/>
        <v>0</v>
      </c>
      <c r="P34" s="29"/>
    </row>
    <row r="35" spans="1:16" x14ac:dyDescent="0.3">
      <c r="A35" s="83"/>
      <c r="B35" s="83"/>
      <c r="C35" s="29"/>
      <c r="D35" s="25">
        <f>YDKEokul!J66</f>
        <v>0</v>
      </c>
      <c r="E35" s="29"/>
      <c r="F35" s="25">
        <f t="shared" si="0"/>
        <v>0</v>
      </c>
      <c r="G35" s="25">
        <f t="shared" si="1"/>
        <v>0</v>
      </c>
      <c r="H35" s="25">
        <f t="shared" si="2"/>
        <v>0</v>
      </c>
      <c r="I35" s="25">
        <f t="shared" si="3"/>
        <v>0</v>
      </c>
      <c r="J35" s="25">
        <f t="shared" si="4"/>
        <v>0</v>
      </c>
      <c r="K35" s="25">
        <f t="shared" si="5"/>
        <v>0</v>
      </c>
      <c r="L35" s="25">
        <f t="shared" si="6"/>
        <v>0</v>
      </c>
      <c r="M35" s="25">
        <f t="shared" si="7"/>
        <v>0</v>
      </c>
      <c r="N35" s="25">
        <f t="shared" si="8"/>
        <v>0</v>
      </c>
      <c r="O35" s="25">
        <f t="shared" si="9"/>
        <v>0</v>
      </c>
      <c r="P35" s="29"/>
    </row>
    <row r="36" spans="1:16" x14ac:dyDescent="0.3">
      <c r="A36" s="83"/>
      <c r="B36" s="83"/>
      <c r="C36" s="29"/>
      <c r="D36" s="25">
        <f>YDKEokul!J68</f>
        <v>0</v>
      </c>
      <c r="E36" s="29"/>
      <c r="F36" s="25">
        <f t="shared" si="0"/>
        <v>0</v>
      </c>
      <c r="G36" s="25">
        <f t="shared" si="1"/>
        <v>0</v>
      </c>
      <c r="H36" s="25">
        <f t="shared" si="2"/>
        <v>0</v>
      </c>
      <c r="I36" s="25">
        <f t="shared" si="3"/>
        <v>0</v>
      </c>
      <c r="J36" s="25">
        <f t="shared" si="4"/>
        <v>0</v>
      </c>
      <c r="K36" s="25">
        <f t="shared" si="5"/>
        <v>0</v>
      </c>
      <c r="L36" s="25">
        <f t="shared" si="6"/>
        <v>0</v>
      </c>
      <c r="M36" s="25">
        <f t="shared" si="7"/>
        <v>0</v>
      </c>
      <c r="N36" s="25">
        <f t="shared" si="8"/>
        <v>0</v>
      </c>
      <c r="O36" s="25">
        <f t="shared" si="9"/>
        <v>0</v>
      </c>
      <c r="P36" s="29"/>
    </row>
    <row r="37" spans="1:16" x14ac:dyDescent="0.3">
      <c r="A37" s="83"/>
      <c r="B37" s="83"/>
      <c r="C37" s="29"/>
      <c r="D37" s="25">
        <f>YDKEokul!J70</f>
        <v>0</v>
      </c>
      <c r="E37" s="29"/>
      <c r="F37" s="25">
        <f t="shared" si="0"/>
        <v>0</v>
      </c>
      <c r="G37" s="25">
        <f t="shared" si="1"/>
        <v>0</v>
      </c>
      <c r="H37" s="25">
        <f t="shared" si="2"/>
        <v>0</v>
      </c>
      <c r="I37" s="25">
        <f t="shared" si="3"/>
        <v>0</v>
      </c>
      <c r="J37" s="25">
        <f t="shared" si="4"/>
        <v>0</v>
      </c>
      <c r="K37" s="25">
        <f t="shared" si="5"/>
        <v>0</v>
      </c>
      <c r="L37" s="25">
        <f t="shared" si="6"/>
        <v>0</v>
      </c>
      <c r="M37" s="25">
        <f t="shared" si="7"/>
        <v>0</v>
      </c>
      <c r="N37" s="25">
        <f t="shared" si="8"/>
        <v>0</v>
      </c>
      <c r="O37" s="25">
        <f t="shared" si="9"/>
        <v>0</v>
      </c>
      <c r="P37" s="29"/>
    </row>
    <row r="38" spans="1:16" x14ac:dyDescent="0.3">
      <c r="A38" s="83"/>
      <c r="B38" s="83"/>
      <c r="C38" s="29"/>
      <c r="D38" s="25">
        <f>YDKEokul!J72</f>
        <v>0</v>
      </c>
      <c r="E38" s="29"/>
      <c r="F38" s="25">
        <f t="shared" si="0"/>
        <v>0</v>
      </c>
      <c r="G38" s="25">
        <f t="shared" si="1"/>
        <v>0</v>
      </c>
      <c r="H38" s="25">
        <f t="shared" si="2"/>
        <v>0</v>
      </c>
      <c r="I38" s="25">
        <f t="shared" si="3"/>
        <v>0</v>
      </c>
      <c r="J38" s="25">
        <f t="shared" si="4"/>
        <v>0</v>
      </c>
      <c r="K38" s="25">
        <f t="shared" si="5"/>
        <v>0</v>
      </c>
      <c r="L38" s="25">
        <f t="shared" si="6"/>
        <v>0</v>
      </c>
      <c r="M38" s="25">
        <f t="shared" si="7"/>
        <v>0</v>
      </c>
      <c r="N38" s="25">
        <f t="shared" si="8"/>
        <v>0</v>
      </c>
      <c r="O38" s="25">
        <f t="shared" si="9"/>
        <v>0</v>
      </c>
      <c r="P38" s="29"/>
    </row>
    <row r="39" spans="1:16" x14ac:dyDescent="0.3">
      <c r="A39" s="83"/>
      <c r="B39" s="83"/>
      <c r="C39" s="29"/>
      <c r="D39" s="25">
        <f>YDKEokul!J74</f>
        <v>0</v>
      </c>
      <c r="E39" s="29"/>
      <c r="F39" s="25">
        <f t="shared" si="0"/>
        <v>0</v>
      </c>
      <c r="G39" s="25">
        <f t="shared" si="1"/>
        <v>0</v>
      </c>
      <c r="H39" s="25">
        <f t="shared" si="2"/>
        <v>0</v>
      </c>
      <c r="I39" s="25">
        <f t="shared" si="3"/>
        <v>0</v>
      </c>
      <c r="J39" s="25">
        <f t="shared" si="4"/>
        <v>0</v>
      </c>
      <c r="K39" s="25">
        <f t="shared" si="5"/>
        <v>0</v>
      </c>
      <c r="L39" s="25">
        <f t="shared" si="6"/>
        <v>0</v>
      </c>
      <c r="M39" s="25">
        <f t="shared" si="7"/>
        <v>0</v>
      </c>
      <c r="N39" s="25">
        <f t="shared" si="8"/>
        <v>0</v>
      </c>
      <c r="O39" s="25">
        <f t="shared" si="9"/>
        <v>0</v>
      </c>
      <c r="P39" s="29"/>
    </row>
    <row r="40" spans="1:16" x14ac:dyDescent="0.3">
      <c r="A40" s="83"/>
      <c r="B40" s="83"/>
      <c r="C40" s="29"/>
      <c r="D40" s="25">
        <f>YDKEokul!J76</f>
        <v>0</v>
      </c>
      <c r="E40" s="29"/>
      <c r="F40" s="25">
        <f t="shared" si="0"/>
        <v>0</v>
      </c>
      <c r="G40" s="25">
        <f t="shared" si="1"/>
        <v>0</v>
      </c>
      <c r="H40" s="25">
        <f t="shared" si="2"/>
        <v>0</v>
      </c>
      <c r="I40" s="25">
        <f t="shared" si="3"/>
        <v>0</v>
      </c>
      <c r="J40" s="25">
        <f t="shared" si="4"/>
        <v>0</v>
      </c>
      <c r="K40" s="25">
        <f t="shared" si="5"/>
        <v>0</v>
      </c>
      <c r="L40" s="25">
        <f t="shared" si="6"/>
        <v>0</v>
      </c>
      <c r="M40" s="25">
        <f t="shared" si="7"/>
        <v>0</v>
      </c>
      <c r="N40" s="25">
        <f t="shared" si="8"/>
        <v>0</v>
      </c>
      <c r="O40" s="25">
        <f t="shared" si="9"/>
        <v>0</v>
      </c>
      <c r="P40" s="29"/>
    </row>
    <row r="41" spans="1:16" x14ac:dyDescent="0.3">
      <c r="A41" s="83"/>
      <c r="B41" s="83"/>
      <c r="C41" s="29"/>
      <c r="D41" s="25">
        <f>YDKEokul!J78</f>
        <v>0</v>
      </c>
      <c r="E41" s="29"/>
      <c r="F41" s="25">
        <f t="shared" si="0"/>
        <v>0</v>
      </c>
      <c r="G41" s="25">
        <f t="shared" si="1"/>
        <v>0</v>
      </c>
      <c r="H41" s="25">
        <f t="shared" si="2"/>
        <v>0</v>
      </c>
      <c r="I41" s="25">
        <f t="shared" si="3"/>
        <v>0</v>
      </c>
      <c r="J41" s="25">
        <f t="shared" si="4"/>
        <v>0</v>
      </c>
      <c r="K41" s="25">
        <f t="shared" si="5"/>
        <v>0</v>
      </c>
      <c r="L41" s="25">
        <f t="shared" si="6"/>
        <v>0</v>
      </c>
      <c r="M41" s="25">
        <f t="shared" si="7"/>
        <v>0</v>
      </c>
      <c r="N41" s="25">
        <f t="shared" si="8"/>
        <v>0</v>
      </c>
      <c r="O41" s="25">
        <f t="shared" si="9"/>
        <v>0</v>
      </c>
      <c r="P41" s="29"/>
    </row>
    <row r="42" spans="1:16" x14ac:dyDescent="0.3">
      <c r="A42" s="83"/>
      <c r="B42" s="83"/>
      <c r="C42" s="29"/>
      <c r="D42" s="25">
        <f>YDKEokul!J80</f>
        <v>0</v>
      </c>
      <c r="E42" s="29"/>
      <c r="F42" s="25">
        <f t="shared" si="0"/>
        <v>0</v>
      </c>
      <c r="G42" s="25">
        <f t="shared" si="1"/>
        <v>0</v>
      </c>
      <c r="H42" s="25">
        <f t="shared" si="2"/>
        <v>0</v>
      </c>
      <c r="I42" s="25">
        <f t="shared" si="3"/>
        <v>0</v>
      </c>
      <c r="J42" s="25">
        <f t="shared" si="4"/>
        <v>0</v>
      </c>
      <c r="K42" s="25">
        <f t="shared" si="5"/>
        <v>0</v>
      </c>
      <c r="L42" s="25">
        <f t="shared" si="6"/>
        <v>0</v>
      </c>
      <c r="M42" s="25">
        <f t="shared" si="7"/>
        <v>0</v>
      </c>
      <c r="N42" s="25">
        <f t="shared" si="8"/>
        <v>0</v>
      </c>
      <c r="O42" s="25">
        <f t="shared" si="9"/>
        <v>0</v>
      </c>
      <c r="P42" s="29"/>
    </row>
    <row r="43" spans="1:16" x14ac:dyDescent="0.3">
      <c r="A43" s="83"/>
      <c r="B43" s="83"/>
      <c r="C43" s="29"/>
      <c r="D43" s="25">
        <f>YDKEokul!J82</f>
        <v>0</v>
      </c>
      <c r="E43" s="29"/>
      <c r="F43" s="25">
        <f t="shared" si="0"/>
        <v>0</v>
      </c>
      <c r="G43" s="25">
        <f t="shared" si="1"/>
        <v>0</v>
      </c>
      <c r="H43" s="25">
        <f t="shared" si="2"/>
        <v>0</v>
      </c>
      <c r="I43" s="25">
        <f t="shared" si="3"/>
        <v>0</v>
      </c>
      <c r="J43" s="25">
        <f t="shared" si="4"/>
        <v>0</v>
      </c>
      <c r="K43" s="25">
        <f t="shared" si="5"/>
        <v>0</v>
      </c>
      <c r="L43" s="25">
        <f t="shared" si="6"/>
        <v>0</v>
      </c>
      <c r="M43" s="25">
        <f t="shared" si="7"/>
        <v>0</v>
      </c>
      <c r="N43" s="25">
        <f t="shared" si="8"/>
        <v>0</v>
      </c>
      <c r="O43" s="25">
        <f t="shared" si="9"/>
        <v>0</v>
      </c>
      <c r="P43" s="29"/>
    </row>
    <row r="44" spans="1:16" x14ac:dyDescent="0.3">
      <c r="A44" s="83"/>
      <c r="B44" s="83"/>
      <c r="C44" s="29"/>
      <c r="D44" s="25">
        <f>YDKEokul!J84</f>
        <v>0</v>
      </c>
      <c r="E44" s="29"/>
      <c r="F44" s="25">
        <f t="shared" si="0"/>
        <v>0</v>
      </c>
      <c r="G44" s="25">
        <f t="shared" si="1"/>
        <v>0</v>
      </c>
      <c r="H44" s="25">
        <f t="shared" si="2"/>
        <v>0</v>
      </c>
      <c r="I44" s="25">
        <f t="shared" si="3"/>
        <v>0</v>
      </c>
      <c r="J44" s="25">
        <f t="shared" si="4"/>
        <v>0</v>
      </c>
      <c r="K44" s="25">
        <f t="shared" si="5"/>
        <v>0</v>
      </c>
      <c r="L44" s="25">
        <f t="shared" si="6"/>
        <v>0</v>
      </c>
      <c r="M44" s="25">
        <f t="shared" si="7"/>
        <v>0</v>
      </c>
      <c r="N44" s="25">
        <f t="shared" si="8"/>
        <v>0</v>
      </c>
      <c r="O44" s="25">
        <f t="shared" si="9"/>
        <v>0</v>
      </c>
      <c r="P44" s="29"/>
    </row>
    <row r="45" spans="1:16" x14ac:dyDescent="0.3">
      <c r="A45" s="83"/>
      <c r="B45" s="83"/>
      <c r="C45" s="29"/>
      <c r="D45" s="25">
        <f>YDKEokul!J86</f>
        <v>0</v>
      </c>
      <c r="E45" s="29"/>
      <c r="F45" s="25">
        <f t="shared" si="0"/>
        <v>0</v>
      </c>
      <c r="G45" s="25">
        <f t="shared" si="1"/>
        <v>0</v>
      </c>
      <c r="H45" s="25">
        <f t="shared" si="2"/>
        <v>0</v>
      </c>
      <c r="I45" s="25">
        <f t="shared" si="3"/>
        <v>0</v>
      </c>
      <c r="J45" s="25">
        <f t="shared" si="4"/>
        <v>0</v>
      </c>
      <c r="K45" s="25">
        <f t="shared" si="5"/>
        <v>0</v>
      </c>
      <c r="L45" s="25">
        <f t="shared" si="6"/>
        <v>0</v>
      </c>
      <c r="M45" s="25">
        <f t="shared" si="7"/>
        <v>0</v>
      </c>
      <c r="N45" s="25">
        <f t="shared" si="8"/>
        <v>0</v>
      </c>
      <c r="O45" s="25">
        <f t="shared" si="9"/>
        <v>0</v>
      </c>
      <c r="P45" s="29"/>
    </row>
    <row r="46" spans="1:16" x14ac:dyDescent="0.3">
      <c r="A46" s="83"/>
      <c r="B46" s="83"/>
      <c r="C46" s="29"/>
      <c r="D46" s="25">
        <f>YDKEokul!J88</f>
        <v>0</v>
      </c>
      <c r="E46" s="29"/>
      <c r="F46" s="25">
        <f t="shared" si="0"/>
        <v>0</v>
      </c>
      <c r="G46" s="25">
        <f t="shared" si="1"/>
        <v>0</v>
      </c>
      <c r="H46" s="25">
        <f t="shared" si="2"/>
        <v>0</v>
      </c>
      <c r="I46" s="25">
        <f t="shared" si="3"/>
        <v>0</v>
      </c>
      <c r="J46" s="25">
        <f t="shared" si="4"/>
        <v>0</v>
      </c>
      <c r="K46" s="25">
        <f t="shared" si="5"/>
        <v>0</v>
      </c>
      <c r="L46" s="25">
        <f t="shared" si="6"/>
        <v>0</v>
      </c>
      <c r="M46" s="25">
        <f t="shared" si="7"/>
        <v>0</v>
      </c>
      <c r="N46" s="25">
        <f t="shared" si="8"/>
        <v>0</v>
      </c>
      <c r="O46" s="25">
        <f t="shared" si="9"/>
        <v>0</v>
      </c>
      <c r="P46" s="29"/>
    </row>
    <row r="47" spans="1:16" x14ac:dyDescent="0.3">
      <c r="A47" s="83"/>
      <c r="B47" s="83"/>
      <c r="C47" s="29"/>
      <c r="D47" s="25">
        <f>YDKEokul!J90</f>
        <v>0</v>
      </c>
      <c r="E47" s="29"/>
      <c r="F47" s="25">
        <f t="shared" si="0"/>
        <v>0</v>
      </c>
      <c r="G47" s="25">
        <f t="shared" si="1"/>
        <v>0</v>
      </c>
      <c r="H47" s="25">
        <f t="shared" si="2"/>
        <v>0</v>
      </c>
      <c r="I47" s="25">
        <f t="shared" si="3"/>
        <v>0</v>
      </c>
      <c r="J47" s="25">
        <f t="shared" si="4"/>
        <v>0</v>
      </c>
      <c r="K47" s="25">
        <f t="shared" si="5"/>
        <v>0</v>
      </c>
      <c r="L47" s="25">
        <f t="shared" si="6"/>
        <v>0</v>
      </c>
      <c r="M47" s="25">
        <f t="shared" si="7"/>
        <v>0</v>
      </c>
      <c r="N47" s="25">
        <f t="shared" si="8"/>
        <v>0</v>
      </c>
      <c r="O47" s="25">
        <f t="shared" si="9"/>
        <v>0</v>
      </c>
      <c r="P47" s="29"/>
    </row>
    <row r="48" spans="1:16" x14ac:dyDescent="0.3">
      <c r="A48" s="83"/>
      <c r="B48" s="83"/>
      <c r="C48" s="29"/>
      <c r="D48" s="25">
        <f>YDKEokul!J92</f>
        <v>0</v>
      </c>
      <c r="E48" s="29"/>
      <c r="F48" s="25">
        <f t="shared" si="0"/>
        <v>0</v>
      </c>
      <c r="G48" s="25">
        <f t="shared" si="1"/>
        <v>0</v>
      </c>
      <c r="H48" s="25">
        <f t="shared" si="2"/>
        <v>0</v>
      </c>
      <c r="I48" s="25">
        <f t="shared" si="3"/>
        <v>0</v>
      </c>
      <c r="J48" s="25">
        <f t="shared" si="4"/>
        <v>0</v>
      </c>
      <c r="K48" s="25">
        <f t="shared" si="5"/>
        <v>0</v>
      </c>
      <c r="L48" s="25">
        <f t="shared" si="6"/>
        <v>0</v>
      </c>
      <c r="M48" s="25">
        <f t="shared" si="7"/>
        <v>0</v>
      </c>
      <c r="N48" s="25">
        <f t="shared" si="8"/>
        <v>0</v>
      </c>
      <c r="O48" s="25">
        <f t="shared" si="9"/>
        <v>0</v>
      </c>
      <c r="P48" s="29"/>
    </row>
    <row r="49" spans="1:16" x14ac:dyDescent="0.3">
      <c r="A49" s="83"/>
      <c r="B49" s="83"/>
      <c r="C49" s="29"/>
      <c r="D49" s="25">
        <f>YDKEokul!J94</f>
        <v>0</v>
      </c>
      <c r="E49" s="29"/>
      <c r="F49" s="25">
        <f t="shared" si="0"/>
        <v>0</v>
      </c>
      <c r="G49" s="25">
        <f t="shared" si="1"/>
        <v>0</v>
      </c>
      <c r="H49" s="25">
        <f t="shared" si="2"/>
        <v>0</v>
      </c>
      <c r="I49" s="25">
        <f t="shared" si="3"/>
        <v>0</v>
      </c>
      <c r="J49" s="25">
        <f t="shared" si="4"/>
        <v>0</v>
      </c>
      <c r="K49" s="25">
        <f t="shared" si="5"/>
        <v>0</v>
      </c>
      <c r="L49" s="25">
        <f t="shared" si="6"/>
        <v>0</v>
      </c>
      <c r="M49" s="25">
        <f t="shared" si="7"/>
        <v>0</v>
      </c>
      <c r="N49" s="25">
        <f t="shared" si="8"/>
        <v>0</v>
      </c>
      <c r="O49" s="25">
        <f t="shared" si="9"/>
        <v>0</v>
      </c>
      <c r="P49" s="29"/>
    </row>
    <row r="50" spans="1:16" x14ac:dyDescent="0.3">
      <c r="A50" s="83"/>
      <c r="B50" s="83"/>
      <c r="C50" s="29"/>
      <c r="D50" s="25">
        <f>YDKEokul!J96</f>
        <v>0</v>
      </c>
      <c r="E50" s="29"/>
      <c r="F50" s="25">
        <f t="shared" si="0"/>
        <v>0</v>
      </c>
      <c r="G50" s="25">
        <f t="shared" si="1"/>
        <v>0</v>
      </c>
      <c r="H50" s="25">
        <f t="shared" si="2"/>
        <v>0</v>
      </c>
      <c r="I50" s="25">
        <f t="shared" si="3"/>
        <v>0</v>
      </c>
      <c r="J50" s="25">
        <f t="shared" si="4"/>
        <v>0</v>
      </c>
      <c r="K50" s="25">
        <f t="shared" si="5"/>
        <v>0</v>
      </c>
      <c r="L50" s="25">
        <f t="shared" si="6"/>
        <v>0</v>
      </c>
      <c r="M50" s="25">
        <f t="shared" si="7"/>
        <v>0</v>
      </c>
      <c r="N50" s="25">
        <f t="shared" si="8"/>
        <v>0</v>
      </c>
      <c r="O50" s="25">
        <f t="shared" si="9"/>
        <v>0</v>
      </c>
      <c r="P50" s="29"/>
    </row>
    <row r="51" spans="1:16" x14ac:dyDescent="0.3">
      <c r="A51" s="83"/>
      <c r="B51" s="83"/>
      <c r="C51" s="29"/>
      <c r="D51" s="25">
        <f>YDKEokul!J98</f>
        <v>0</v>
      </c>
      <c r="E51" s="29"/>
      <c r="F51" s="25">
        <f t="shared" si="0"/>
        <v>0</v>
      </c>
      <c r="G51" s="25">
        <f t="shared" si="1"/>
        <v>0</v>
      </c>
      <c r="H51" s="25">
        <f t="shared" si="2"/>
        <v>0</v>
      </c>
      <c r="I51" s="25">
        <f t="shared" si="3"/>
        <v>0</v>
      </c>
      <c r="J51" s="25">
        <f t="shared" si="4"/>
        <v>0</v>
      </c>
      <c r="K51" s="25">
        <f t="shared" si="5"/>
        <v>0</v>
      </c>
      <c r="L51" s="25">
        <f t="shared" si="6"/>
        <v>0</v>
      </c>
      <c r="M51" s="25">
        <f t="shared" si="7"/>
        <v>0</v>
      </c>
      <c r="N51" s="25">
        <f t="shared" si="8"/>
        <v>0</v>
      </c>
      <c r="O51" s="25">
        <f t="shared" si="9"/>
        <v>0</v>
      </c>
      <c r="P51" s="29"/>
    </row>
    <row r="52" spans="1:16" x14ac:dyDescent="0.3">
      <c r="A52" s="83"/>
      <c r="B52" s="83"/>
      <c r="C52" s="29"/>
      <c r="D52" s="25">
        <f>YDKEokul!J100</f>
        <v>0</v>
      </c>
      <c r="E52" s="29"/>
      <c r="F52" s="25">
        <f t="shared" si="0"/>
        <v>0</v>
      </c>
      <c r="G52" s="25">
        <f t="shared" si="1"/>
        <v>0</v>
      </c>
      <c r="H52" s="25">
        <f t="shared" si="2"/>
        <v>0</v>
      </c>
      <c r="I52" s="25">
        <f t="shared" si="3"/>
        <v>0</v>
      </c>
      <c r="J52" s="25">
        <f t="shared" si="4"/>
        <v>0</v>
      </c>
      <c r="K52" s="25">
        <f t="shared" si="5"/>
        <v>0</v>
      </c>
      <c r="L52" s="25">
        <f t="shared" si="6"/>
        <v>0</v>
      </c>
      <c r="M52" s="25">
        <f t="shared" si="7"/>
        <v>0</v>
      </c>
      <c r="N52" s="25">
        <f t="shared" si="8"/>
        <v>0</v>
      </c>
      <c r="O52" s="25">
        <f t="shared" si="9"/>
        <v>0</v>
      </c>
      <c r="P52" s="29"/>
    </row>
    <row r="53" spans="1:16" x14ac:dyDescent="0.3">
      <c r="A53" s="83"/>
      <c r="B53" s="83"/>
      <c r="C53" s="29"/>
      <c r="D53" s="25">
        <f>YDKEokul!J102</f>
        <v>0</v>
      </c>
      <c r="E53" s="29"/>
      <c r="F53" s="25">
        <f t="shared" si="0"/>
        <v>0</v>
      </c>
      <c r="G53" s="25">
        <f t="shared" si="1"/>
        <v>0</v>
      </c>
      <c r="H53" s="25">
        <f t="shared" si="2"/>
        <v>0</v>
      </c>
      <c r="I53" s="25">
        <f t="shared" si="3"/>
        <v>0</v>
      </c>
      <c r="J53" s="25">
        <f t="shared" si="4"/>
        <v>0</v>
      </c>
      <c r="K53" s="25">
        <f t="shared" si="5"/>
        <v>0</v>
      </c>
      <c r="L53" s="25">
        <f t="shared" si="6"/>
        <v>0</v>
      </c>
      <c r="M53" s="25">
        <f t="shared" si="7"/>
        <v>0</v>
      </c>
      <c r="N53" s="25">
        <f t="shared" si="8"/>
        <v>0</v>
      </c>
      <c r="O53" s="25">
        <f t="shared" si="9"/>
        <v>0</v>
      </c>
      <c r="P53" s="29"/>
    </row>
    <row r="54" spans="1:16" x14ac:dyDescent="0.3">
      <c r="A54" s="83"/>
      <c r="B54" s="83"/>
      <c r="C54" s="29"/>
      <c r="D54" s="25">
        <f>YDKEokul!J104</f>
        <v>0</v>
      </c>
      <c r="E54" s="29"/>
      <c r="F54" s="25">
        <f t="shared" si="0"/>
        <v>0</v>
      </c>
      <c r="G54" s="25">
        <f t="shared" si="1"/>
        <v>0</v>
      </c>
      <c r="H54" s="25">
        <f t="shared" si="2"/>
        <v>0</v>
      </c>
      <c r="I54" s="25">
        <f t="shared" si="3"/>
        <v>0</v>
      </c>
      <c r="J54" s="25">
        <f t="shared" si="4"/>
        <v>0</v>
      </c>
      <c r="K54" s="25">
        <f t="shared" si="5"/>
        <v>0</v>
      </c>
      <c r="L54" s="25">
        <f t="shared" si="6"/>
        <v>0</v>
      </c>
      <c r="M54" s="25">
        <f t="shared" si="7"/>
        <v>0</v>
      </c>
      <c r="N54" s="25">
        <f t="shared" si="8"/>
        <v>0</v>
      </c>
      <c r="O54" s="25">
        <f t="shared" si="9"/>
        <v>0</v>
      </c>
      <c r="P54" s="29"/>
    </row>
    <row r="55" spans="1:16" x14ac:dyDescent="0.3">
      <c r="A55" s="83"/>
      <c r="B55" s="83"/>
      <c r="C55" s="29"/>
      <c r="D55" s="25">
        <f>YDKEokul!J106</f>
        <v>0</v>
      </c>
      <c r="E55" s="29"/>
      <c r="F55" s="25">
        <f t="shared" si="0"/>
        <v>0</v>
      </c>
      <c r="G55" s="25">
        <f t="shared" si="1"/>
        <v>0</v>
      </c>
      <c r="H55" s="25">
        <f t="shared" si="2"/>
        <v>0</v>
      </c>
      <c r="I55" s="25">
        <f t="shared" si="3"/>
        <v>0</v>
      </c>
      <c r="J55" s="25">
        <f t="shared" si="4"/>
        <v>0</v>
      </c>
      <c r="K55" s="25">
        <f t="shared" si="5"/>
        <v>0</v>
      </c>
      <c r="L55" s="25">
        <f t="shared" si="6"/>
        <v>0</v>
      </c>
      <c r="M55" s="25">
        <f t="shared" si="7"/>
        <v>0</v>
      </c>
      <c r="N55" s="25">
        <f t="shared" si="8"/>
        <v>0</v>
      </c>
      <c r="O55" s="25">
        <f t="shared" si="9"/>
        <v>0</v>
      </c>
      <c r="P55" s="29"/>
    </row>
    <row r="56" spans="1:16" x14ac:dyDescent="0.3">
      <c r="A56" s="83"/>
      <c r="B56" s="83"/>
      <c r="C56" s="29"/>
      <c r="D56" s="25">
        <f>YDKEokul!J108</f>
        <v>0</v>
      </c>
      <c r="E56" s="29"/>
      <c r="F56" s="25">
        <f t="shared" si="0"/>
        <v>0</v>
      </c>
      <c r="G56" s="25">
        <f t="shared" si="1"/>
        <v>0</v>
      </c>
      <c r="H56" s="25">
        <f t="shared" si="2"/>
        <v>0</v>
      </c>
      <c r="I56" s="25">
        <f t="shared" si="3"/>
        <v>0</v>
      </c>
      <c r="J56" s="25">
        <f t="shared" si="4"/>
        <v>0</v>
      </c>
      <c r="K56" s="25">
        <f t="shared" si="5"/>
        <v>0</v>
      </c>
      <c r="L56" s="25">
        <f t="shared" si="6"/>
        <v>0</v>
      </c>
      <c r="M56" s="25">
        <f t="shared" si="7"/>
        <v>0</v>
      </c>
      <c r="N56" s="25">
        <f t="shared" si="8"/>
        <v>0</v>
      </c>
      <c r="O56" s="25">
        <f t="shared" si="9"/>
        <v>0</v>
      </c>
      <c r="P56" s="29"/>
    </row>
    <row r="57" spans="1:16" x14ac:dyDescent="0.3">
      <c r="A57" s="83"/>
      <c r="B57" s="83"/>
      <c r="C57" s="29"/>
      <c r="D57" s="25">
        <f>YDKEokul!J110</f>
        <v>0</v>
      </c>
      <c r="E57" s="29"/>
      <c r="F57" s="25">
        <f t="shared" si="0"/>
        <v>0</v>
      </c>
      <c r="G57" s="25">
        <f t="shared" si="1"/>
        <v>0</v>
      </c>
      <c r="H57" s="25">
        <f t="shared" si="2"/>
        <v>0</v>
      </c>
      <c r="I57" s="25">
        <f t="shared" si="3"/>
        <v>0</v>
      </c>
      <c r="J57" s="25">
        <f t="shared" si="4"/>
        <v>0</v>
      </c>
      <c r="K57" s="25">
        <f t="shared" si="5"/>
        <v>0</v>
      </c>
      <c r="L57" s="25">
        <f t="shared" si="6"/>
        <v>0</v>
      </c>
      <c r="M57" s="25">
        <f t="shared" si="7"/>
        <v>0</v>
      </c>
      <c r="N57" s="25">
        <f t="shared" si="8"/>
        <v>0</v>
      </c>
      <c r="O57" s="25">
        <f t="shared" si="9"/>
        <v>0</v>
      </c>
      <c r="P57" s="29"/>
    </row>
    <row r="58" spans="1:16" x14ac:dyDescent="0.3">
      <c r="A58" s="83"/>
      <c r="B58" s="83"/>
      <c r="C58" s="29"/>
      <c r="D58" s="25">
        <f>YDKEokul!J112</f>
        <v>0</v>
      </c>
      <c r="E58" s="29"/>
      <c r="F58" s="25">
        <f t="shared" si="0"/>
        <v>0</v>
      </c>
      <c r="G58" s="25">
        <f t="shared" si="1"/>
        <v>0</v>
      </c>
      <c r="H58" s="25">
        <f t="shared" si="2"/>
        <v>0</v>
      </c>
      <c r="I58" s="25">
        <f t="shared" si="3"/>
        <v>0</v>
      </c>
      <c r="J58" s="25">
        <f t="shared" si="4"/>
        <v>0</v>
      </c>
      <c r="K58" s="25">
        <f t="shared" si="5"/>
        <v>0</v>
      </c>
      <c r="L58" s="25">
        <f t="shared" si="6"/>
        <v>0</v>
      </c>
      <c r="M58" s="25">
        <f t="shared" si="7"/>
        <v>0</v>
      </c>
      <c r="N58" s="25">
        <f t="shared" si="8"/>
        <v>0</v>
      </c>
      <c r="O58" s="25">
        <f t="shared" si="9"/>
        <v>0</v>
      </c>
      <c r="P58" s="29"/>
    </row>
    <row r="59" spans="1:16" x14ac:dyDescent="0.3">
      <c r="A59" s="83"/>
      <c r="B59" s="83"/>
      <c r="C59" s="29"/>
      <c r="D59" s="25">
        <f>YDKEokul!J114</f>
        <v>0</v>
      </c>
      <c r="E59" s="29"/>
      <c r="F59" s="25">
        <f t="shared" si="0"/>
        <v>0</v>
      </c>
      <c r="G59" s="25">
        <f t="shared" si="1"/>
        <v>0</v>
      </c>
      <c r="H59" s="25">
        <f t="shared" si="2"/>
        <v>0</v>
      </c>
      <c r="I59" s="25">
        <f t="shared" si="3"/>
        <v>0</v>
      </c>
      <c r="J59" s="25">
        <f t="shared" si="4"/>
        <v>0</v>
      </c>
      <c r="K59" s="25">
        <f t="shared" si="5"/>
        <v>0</v>
      </c>
      <c r="L59" s="25">
        <f t="shared" si="6"/>
        <v>0</v>
      </c>
      <c r="M59" s="25">
        <f t="shared" si="7"/>
        <v>0</v>
      </c>
      <c r="N59" s="25">
        <f t="shared" si="8"/>
        <v>0</v>
      </c>
      <c r="O59" s="25">
        <f t="shared" si="9"/>
        <v>0</v>
      </c>
      <c r="P59" s="29"/>
    </row>
    <row r="60" spans="1:16" x14ac:dyDescent="0.3">
      <c r="A60" s="83"/>
      <c r="B60" s="83"/>
      <c r="C60" s="29"/>
      <c r="D60" s="25" t="e">
        <f>YDKEokul!#REF!</f>
        <v>#REF!</v>
      </c>
      <c r="E60" s="29"/>
      <c r="F60" s="25" t="e">
        <f t="shared" si="0"/>
        <v>#REF!</v>
      </c>
      <c r="G60" s="25" t="e">
        <f t="shared" si="1"/>
        <v>#REF!</v>
      </c>
      <c r="H60" s="25" t="e">
        <f t="shared" si="2"/>
        <v>#REF!</v>
      </c>
      <c r="I60" s="25" t="e">
        <f t="shared" si="3"/>
        <v>#REF!</v>
      </c>
      <c r="J60" s="25" t="e">
        <f t="shared" si="4"/>
        <v>#REF!</v>
      </c>
      <c r="K60" s="25" t="e">
        <f t="shared" si="5"/>
        <v>#REF!</v>
      </c>
      <c r="L60" s="25" t="e">
        <f t="shared" si="6"/>
        <v>#REF!</v>
      </c>
      <c r="M60" s="25" t="e">
        <f t="shared" si="7"/>
        <v>#REF!</v>
      </c>
      <c r="N60" s="25" t="e">
        <f t="shared" si="8"/>
        <v>#REF!</v>
      </c>
      <c r="O60" s="25" t="e">
        <f t="shared" si="9"/>
        <v>#REF!</v>
      </c>
      <c r="P60" s="29"/>
    </row>
    <row r="61" spans="1:16" x14ac:dyDescent="0.3">
      <c r="A61" s="83"/>
      <c r="B61" s="83"/>
      <c r="C61" s="29"/>
      <c r="D61" s="25">
        <f>YDKEokul!J116</f>
        <v>0</v>
      </c>
      <c r="E61" s="29"/>
      <c r="F61" s="25">
        <f t="shared" si="0"/>
        <v>0</v>
      </c>
      <c r="G61" s="25">
        <f t="shared" si="1"/>
        <v>0</v>
      </c>
      <c r="H61" s="25">
        <f t="shared" si="2"/>
        <v>0</v>
      </c>
      <c r="I61" s="25">
        <f t="shared" si="3"/>
        <v>0</v>
      </c>
      <c r="J61" s="25">
        <f t="shared" si="4"/>
        <v>0</v>
      </c>
      <c r="K61" s="25">
        <f t="shared" si="5"/>
        <v>0</v>
      </c>
      <c r="L61" s="25">
        <f t="shared" si="6"/>
        <v>0</v>
      </c>
      <c r="M61" s="25">
        <f t="shared" si="7"/>
        <v>0</v>
      </c>
      <c r="N61" s="25">
        <f t="shared" si="8"/>
        <v>0</v>
      </c>
      <c r="O61" s="25">
        <f t="shared" si="9"/>
        <v>0</v>
      </c>
      <c r="P61" s="29"/>
    </row>
    <row r="62" spans="1:16" x14ac:dyDescent="0.3">
      <c r="A62" s="83"/>
      <c r="B62" s="83"/>
      <c r="C62" s="29"/>
      <c r="D62" s="25">
        <f>YDKEokul!J118</f>
        <v>0</v>
      </c>
      <c r="E62" s="29"/>
      <c r="F62" s="25">
        <f t="shared" si="0"/>
        <v>0</v>
      </c>
      <c r="G62" s="25">
        <f t="shared" si="1"/>
        <v>0</v>
      </c>
      <c r="H62" s="25">
        <f t="shared" si="2"/>
        <v>0</v>
      </c>
      <c r="I62" s="25">
        <f t="shared" si="3"/>
        <v>0</v>
      </c>
      <c r="J62" s="25">
        <f t="shared" si="4"/>
        <v>0</v>
      </c>
      <c r="K62" s="25">
        <f t="shared" si="5"/>
        <v>0</v>
      </c>
      <c r="L62" s="25">
        <f t="shared" si="6"/>
        <v>0</v>
      </c>
      <c r="M62" s="25">
        <f t="shared" si="7"/>
        <v>0</v>
      </c>
      <c r="N62" s="25">
        <f t="shared" si="8"/>
        <v>0</v>
      </c>
      <c r="O62" s="25">
        <f t="shared" si="9"/>
        <v>0</v>
      </c>
      <c r="P62" s="29"/>
    </row>
    <row r="63" spans="1:16" x14ac:dyDescent="0.3">
      <c r="A63" s="83"/>
      <c r="B63" s="83"/>
      <c r="C63" s="29"/>
      <c r="D63" s="25">
        <f>YDKEokul!J120</f>
        <v>0</v>
      </c>
      <c r="E63" s="29"/>
      <c r="F63" s="25">
        <f t="shared" si="0"/>
        <v>0</v>
      </c>
      <c r="G63" s="25">
        <f t="shared" si="1"/>
        <v>0</v>
      </c>
      <c r="H63" s="25">
        <f t="shared" si="2"/>
        <v>0</v>
      </c>
      <c r="I63" s="25">
        <f t="shared" si="3"/>
        <v>0</v>
      </c>
      <c r="J63" s="25">
        <f t="shared" si="4"/>
        <v>0</v>
      </c>
      <c r="K63" s="25">
        <f t="shared" si="5"/>
        <v>0</v>
      </c>
      <c r="L63" s="25">
        <f t="shared" si="6"/>
        <v>0</v>
      </c>
      <c r="M63" s="25">
        <f t="shared" si="7"/>
        <v>0</v>
      </c>
      <c r="N63" s="25">
        <f t="shared" si="8"/>
        <v>0</v>
      </c>
      <c r="O63" s="25">
        <f t="shared" si="9"/>
        <v>0</v>
      </c>
      <c r="P63" s="29"/>
    </row>
    <row r="64" spans="1:16" x14ac:dyDescent="0.3">
      <c r="A64" s="83"/>
      <c r="B64" s="83"/>
      <c r="C64" s="29"/>
      <c r="D64" s="25">
        <f>YDKEokul!J122</f>
        <v>0</v>
      </c>
      <c r="E64" s="29"/>
      <c r="F64" s="25">
        <f t="shared" si="0"/>
        <v>0</v>
      </c>
      <c r="G64" s="25">
        <f t="shared" si="1"/>
        <v>0</v>
      </c>
      <c r="H64" s="25">
        <f t="shared" si="2"/>
        <v>0</v>
      </c>
      <c r="I64" s="25">
        <f t="shared" si="3"/>
        <v>0</v>
      </c>
      <c r="J64" s="25">
        <f t="shared" si="4"/>
        <v>0</v>
      </c>
      <c r="K64" s="25">
        <f t="shared" si="5"/>
        <v>0</v>
      </c>
      <c r="L64" s="25">
        <f t="shared" si="6"/>
        <v>0</v>
      </c>
      <c r="M64" s="25">
        <f t="shared" si="7"/>
        <v>0</v>
      </c>
      <c r="N64" s="25">
        <f t="shared" si="8"/>
        <v>0</v>
      </c>
      <c r="O64" s="25">
        <f t="shared" si="9"/>
        <v>0</v>
      </c>
      <c r="P64" s="29"/>
    </row>
    <row r="65" spans="1:16" x14ac:dyDescent="0.3">
      <c r="A65" s="83"/>
      <c r="B65" s="83"/>
      <c r="C65" s="29"/>
      <c r="D65" s="25">
        <f>YDKEokul!J124</f>
        <v>0</v>
      </c>
      <c r="E65" s="29"/>
      <c r="F65" s="25">
        <f t="shared" si="0"/>
        <v>0</v>
      </c>
      <c r="G65" s="25">
        <f t="shared" si="1"/>
        <v>0</v>
      </c>
      <c r="H65" s="25">
        <f t="shared" si="2"/>
        <v>0</v>
      </c>
      <c r="I65" s="25">
        <f t="shared" si="3"/>
        <v>0</v>
      </c>
      <c r="J65" s="25">
        <f t="shared" si="4"/>
        <v>0</v>
      </c>
      <c r="K65" s="25">
        <f t="shared" si="5"/>
        <v>0</v>
      </c>
      <c r="L65" s="25">
        <f t="shared" si="6"/>
        <v>0</v>
      </c>
      <c r="M65" s="25">
        <f t="shared" si="7"/>
        <v>0</v>
      </c>
      <c r="N65" s="25">
        <f t="shared" si="8"/>
        <v>0</v>
      </c>
      <c r="O65" s="25">
        <f t="shared" si="9"/>
        <v>0</v>
      </c>
      <c r="P65" s="29"/>
    </row>
    <row r="66" spans="1:16" x14ac:dyDescent="0.3">
      <c r="A66" s="83"/>
      <c r="B66" s="83"/>
      <c r="C66" s="29"/>
      <c r="D66" s="25">
        <f>YDKEokul!J126</f>
        <v>0</v>
      </c>
      <c r="E66" s="29"/>
      <c r="F66" s="25">
        <f t="shared" si="0"/>
        <v>0</v>
      </c>
      <c r="G66" s="25">
        <f t="shared" si="1"/>
        <v>0</v>
      </c>
      <c r="H66" s="25">
        <f t="shared" si="2"/>
        <v>0</v>
      </c>
      <c r="I66" s="25">
        <f t="shared" si="3"/>
        <v>0</v>
      </c>
      <c r="J66" s="25">
        <f t="shared" si="4"/>
        <v>0</v>
      </c>
      <c r="K66" s="25">
        <f t="shared" si="5"/>
        <v>0</v>
      </c>
      <c r="L66" s="25">
        <f t="shared" si="6"/>
        <v>0</v>
      </c>
      <c r="M66" s="25">
        <f t="shared" si="7"/>
        <v>0</v>
      </c>
      <c r="N66" s="25">
        <f t="shared" si="8"/>
        <v>0</v>
      </c>
      <c r="O66" s="25">
        <f t="shared" si="9"/>
        <v>0</v>
      </c>
      <c r="P66" s="29"/>
    </row>
    <row r="67" spans="1:16" x14ac:dyDescent="0.3">
      <c r="A67" s="83"/>
      <c r="B67" s="83"/>
      <c r="C67" s="29"/>
      <c r="D67" s="25">
        <f>YDKEokul!J128</f>
        <v>0</v>
      </c>
      <c r="E67" s="29"/>
      <c r="F67" s="25">
        <f t="shared" si="0"/>
        <v>0</v>
      </c>
      <c r="G67" s="25">
        <f t="shared" si="1"/>
        <v>0</v>
      </c>
      <c r="H67" s="25">
        <f t="shared" si="2"/>
        <v>0</v>
      </c>
      <c r="I67" s="25">
        <f t="shared" si="3"/>
        <v>0</v>
      </c>
      <c r="J67" s="25">
        <f t="shared" si="4"/>
        <v>0</v>
      </c>
      <c r="K67" s="25">
        <f t="shared" si="5"/>
        <v>0</v>
      </c>
      <c r="L67" s="25">
        <f t="shared" si="6"/>
        <v>0</v>
      </c>
      <c r="M67" s="25">
        <f t="shared" si="7"/>
        <v>0</v>
      </c>
      <c r="N67" s="25">
        <f t="shared" si="8"/>
        <v>0</v>
      </c>
      <c r="O67" s="25">
        <f t="shared" si="9"/>
        <v>0</v>
      </c>
      <c r="P67" s="29"/>
    </row>
    <row r="68" spans="1:16" x14ac:dyDescent="0.3">
      <c r="A68" s="83"/>
      <c r="B68" s="83"/>
      <c r="C68" s="29"/>
      <c r="D68" s="25">
        <f>YDKEokul!J130</f>
        <v>0</v>
      </c>
      <c r="E68" s="29"/>
      <c r="F68" s="25">
        <f t="shared" si="0"/>
        <v>0</v>
      </c>
      <c r="G68" s="25">
        <f t="shared" si="1"/>
        <v>0</v>
      </c>
      <c r="H68" s="25">
        <f t="shared" si="2"/>
        <v>0</v>
      </c>
      <c r="I68" s="25">
        <f t="shared" si="3"/>
        <v>0</v>
      </c>
      <c r="J68" s="25">
        <f t="shared" si="4"/>
        <v>0</v>
      </c>
      <c r="K68" s="25">
        <f t="shared" si="5"/>
        <v>0</v>
      </c>
      <c r="L68" s="25">
        <f t="shared" si="6"/>
        <v>0</v>
      </c>
      <c r="M68" s="25">
        <f t="shared" si="7"/>
        <v>0</v>
      </c>
      <c r="N68" s="25">
        <f t="shared" si="8"/>
        <v>0</v>
      </c>
      <c r="O68" s="25">
        <f t="shared" si="9"/>
        <v>0</v>
      </c>
      <c r="P68" s="29"/>
    </row>
    <row r="69" spans="1:16" x14ac:dyDescent="0.3">
      <c r="A69" s="83"/>
      <c r="B69" s="83"/>
      <c r="C69" s="29"/>
      <c r="D69" s="25">
        <f>YDKEokul!J132</f>
        <v>0</v>
      </c>
      <c r="E69" s="29"/>
      <c r="F69" s="25">
        <f t="shared" si="0"/>
        <v>0</v>
      </c>
      <c r="G69" s="25">
        <f t="shared" si="1"/>
        <v>0</v>
      </c>
      <c r="H69" s="25">
        <f t="shared" si="2"/>
        <v>0</v>
      </c>
      <c r="I69" s="25">
        <f t="shared" si="3"/>
        <v>0</v>
      </c>
      <c r="J69" s="25">
        <f t="shared" si="4"/>
        <v>0</v>
      </c>
      <c r="K69" s="25">
        <f t="shared" si="5"/>
        <v>0</v>
      </c>
      <c r="L69" s="25">
        <f t="shared" si="6"/>
        <v>0</v>
      </c>
      <c r="M69" s="25">
        <f t="shared" si="7"/>
        <v>0</v>
      </c>
      <c r="N69" s="25">
        <f t="shared" si="8"/>
        <v>0</v>
      </c>
      <c r="O69" s="25">
        <f t="shared" si="9"/>
        <v>0</v>
      </c>
      <c r="P69" s="29"/>
    </row>
    <row r="70" spans="1:16" x14ac:dyDescent="0.3">
      <c r="A70" s="83"/>
      <c r="B70" s="83"/>
      <c r="C70" s="29"/>
      <c r="D70" s="25">
        <f>YDKEokul!J134</f>
        <v>0</v>
      </c>
      <c r="E70" s="29"/>
      <c r="F70" s="25">
        <f t="shared" ref="F70:F81" si="10">ROUND(D70/10,0)</f>
        <v>0</v>
      </c>
      <c r="G70" s="25">
        <f t="shared" ref="G70:G81" si="11">ROUND((D70-F70)/9,0)</f>
        <v>0</v>
      </c>
      <c r="H70" s="25">
        <f t="shared" ref="H70:H81" si="12">ROUND((D70-F70-G70)/8,0)</f>
        <v>0</v>
      </c>
      <c r="I70" s="25">
        <f t="shared" ref="I70:I81" si="13">ROUND((D70-F70-G70-H70)/7,0)</f>
        <v>0</v>
      </c>
      <c r="J70" s="25">
        <f t="shared" ref="J70:J81" si="14">ROUND((D70-F70-G70-H70-I70)/6,0)</f>
        <v>0</v>
      </c>
      <c r="K70" s="25">
        <f t="shared" ref="K70:K81" si="15">ROUND((D70-F70-G70-H70-I70-J70)/5,0)</f>
        <v>0</v>
      </c>
      <c r="L70" s="25">
        <f t="shared" ref="L70:L81" si="16">ROUND((D70-F70-G70-H70-I70-J70-K70)/4,0)</f>
        <v>0</v>
      </c>
      <c r="M70" s="25">
        <f t="shared" ref="M70:M81" si="17">ROUND((D70-F70-G70-H70-I70-J70-K70-L70)/3,0)</f>
        <v>0</v>
      </c>
      <c r="N70" s="25">
        <f t="shared" ref="N70:N81" si="18">ROUND((D70-F70-G70-H70-I70-J70-K70-L70-M70)/2,0)</f>
        <v>0</v>
      </c>
      <c r="O70" s="25">
        <f t="shared" ref="O70:O81" si="19">ROUND((D70-F70-G70-H70-I70-J70-K70-L70-M70-N70)/1,0)</f>
        <v>0</v>
      </c>
      <c r="P70" s="29"/>
    </row>
    <row r="71" spans="1:16" x14ac:dyDescent="0.3">
      <c r="A71" s="83"/>
      <c r="B71" s="83"/>
      <c r="C71" s="29"/>
      <c r="D71" s="25">
        <f>YDKEokul!J136</f>
        <v>0</v>
      </c>
      <c r="E71" s="29"/>
      <c r="F71" s="25">
        <f t="shared" si="10"/>
        <v>0</v>
      </c>
      <c r="G71" s="25">
        <f t="shared" si="11"/>
        <v>0</v>
      </c>
      <c r="H71" s="25">
        <f t="shared" si="12"/>
        <v>0</v>
      </c>
      <c r="I71" s="25">
        <f t="shared" si="13"/>
        <v>0</v>
      </c>
      <c r="J71" s="25">
        <f t="shared" si="14"/>
        <v>0</v>
      </c>
      <c r="K71" s="25">
        <f t="shared" si="15"/>
        <v>0</v>
      </c>
      <c r="L71" s="25">
        <f t="shared" si="16"/>
        <v>0</v>
      </c>
      <c r="M71" s="25">
        <f t="shared" si="17"/>
        <v>0</v>
      </c>
      <c r="N71" s="25">
        <f t="shared" si="18"/>
        <v>0</v>
      </c>
      <c r="O71" s="25">
        <f t="shared" si="19"/>
        <v>0</v>
      </c>
      <c r="P71" s="29"/>
    </row>
    <row r="72" spans="1:16" x14ac:dyDescent="0.3">
      <c r="A72" s="83"/>
      <c r="B72" s="83"/>
      <c r="C72" s="29"/>
      <c r="D72" s="25">
        <f>YDKEokul!J138</f>
        <v>0</v>
      </c>
      <c r="E72" s="29"/>
      <c r="F72" s="25">
        <f t="shared" si="10"/>
        <v>0</v>
      </c>
      <c r="G72" s="25">
        <f t="shared" si="11"/>
        <v>0</v>
      </c>
      <c r="H72" s="25">
        <f t="shared" si="12"/>
        <v>0</v>
      </c>
      <c r="I72" s="25">
        <f t="shared" si="13"/>
        <v>0</v>
      </c>
      <c r="J72" s="25">
        <f t="shared" si="14"/>
        <v>0</v>
      </c>
      <c r="K72" s="25">
        <f t="shared" si="15"/>
        <v>0</v>
      </c>
      <c r="L72" s="25">
        <f t="shared" si="16"/>
        <v>0</v>
      </c>
      <c r="M72" s="25">
        <f t="shared" si="17"/>
        <v>0</v>
      </c>
      <c r="N72" s="25">
        <f t="shared" si="18"/>
        <v>0</v>
      </c>
      <c r="O72" s="25">
        <f t="shared" si="19"/>
        <v>0</v>
      </c>
      <c r="P72" s="29"/>
    </row>
    <row r="73" spans="1:16" x14ac:dyDescent="0.3">
      <c r="A73" s="83"/>
      <c r="B73" s="83"/>
      <c r="C73" s="29"/>
      <c r="D73" s="25">
        <f>YDKEokul!J140</f>
        <v>0</v>
      </c>
      <c r="E73" s="29"/>
      <c r="F73" s="25">
        <f t="shared" si="10"/>
        <v>0</v>
      </c>
      <c r="G73" s="25">
        <f t="shared" si="11"/>
        <v>0</v>
      </c>
      <c r="H73" s="25">
        <f t="shared" si="12"/>
        <v>0</v>
      </c>
      <c r="I73" s="25">
        <f t="shared" si="13"/>
        <v>0</v>
      </c>
      <c r="J73" s="25">
        <f t="shared" si="14"/>
        <v>0</v>
      </c>
      <c r="K73" s="25">
        <f t="shared" si="15"/>
        <v>0</v>
      </c>
      <c r="L73" s="25">
        <f t="shared" si="16"/>
        <v>0</v>
      </c>
      <c r="M73" s="25">
        <f t="shared" si="17"/>
        <v>0</v>
      </c>
      <c r="N73" s="25">
        <f t="shared" si="18"/>
        <v>0</v>
      </c>
      <c r="O73" s="25">
        <f t="shared" si="19"/>
        <v>0</v>
      </c>
      <c r="P73" s="29"/>
    </row>
    <row r="74" spans="1:16" x14ac:dyDescent="0.3">
      <c r="A74" s="83"/>
      <c r="B74" s="83"/>
      <c r="C74" s="29"/>
      <c r="D74" s="25">
        <f>YDKEokul!J142</f>
        <v>0</v>
      </c>
      <c r="E74" s="29"/>
      <c r="F74" s="25">
        <f t="shared" si="10"/>
        <v>0</v>
      </c>
      <c r="G74" s="25">
        <f t="shared" si="11"/>
        <v>0</v>
      </c>
      <c r="H74" s="25">
        <f t="shared" si="12"/>
        <v>0</v>
      </c>
      <c r="I74" s="25">
        <f t="shared" si="13"/>
        <v>0</v>
      </c>
      <c r="J74" s="25">
        <f t="shared" si="14"/>
        <v>0</v>
      </c>
      <c r="K74" s="25">
        <f t="shared" si="15"/>
        <v>0</v>
      </c>
      <c r="L74" s="25">
        <f t="shared" si="16"/>
        <v>0</v>
      </c>
      <c r="M74" s="25">
        <f t="shared" si="17"/>
        <v>0</v>
      </c>
      <c r="N74" s="25">
        <f t="shared" si="18"/>
        <v>0</v>
      </c>
      <c r="O74" s="25">
        <f t="shared" si="19"/>
        <v>0</v>
      </c>
      <c r="P74" s="29"/>
    </row>
    <row r="75" spans="1:16" x14ac:dyDescent="0.3">
      <c r="A75" s="83"/>
      <c r="B75" s="83"/>
      <c r="C75" s="29"/>
      <c r="D75" s="25">
        <f>YDKEokul!J144</f>
        <v>0</v>
      </c>
      <c r="E75" s="29"/>
      <c r="F75" s="25">
        <f t="shared" si="10"/>
        <v>0</v>
      </c>
      <c r="G75" s="25">
        <f t="shared" si="11"/>
        <v>0</v>
      </c>
      <c r="H75" s="25">
        <f t="shared" si="12"/>
        <v>0</v>
      </c>
      <c r="I75" s="25">
        <f t="shared" si="13"/>
        <v>0</v>
      </c>
      <c r="J75" s="25">
        <f t="shared" si="14"/>
        <v>0</v>
      </c>
      <c r="K75" s="25">
        <f t="shared" si="15"/>
        <v>0</v>
      </c>
      <c r="L75" s="25">
        <f t="shared" si="16"/>
        <v>0</v>
      </c>
      <c r="M75" s="25">
        <f t="shared" si="17"/>
        <v>0</v>
      </c>
      <c r="N75" s="25">
        <f t="shared" si="18"/>
        <v>0</v>
      </c>
      <c r="O75" s="25">
        <f t="shared" si="19"/>
        <v>0</v>
      </c>
      <c r="P75" s="29"/>
    </row>
    <row r="76" spans="1:16" x14ac:dyDescent="0.3">
      <c r="A76" s="83"/>
      <c r="B76" s="83"/>
      <c r="C76" s="29"/>
      <c r="D76" s="25">
        <f>YDKEokul!J146</f>
        <v>0</v>
      </c>
      <c r="E76" s="29"/>
      <c r="F76" s="25">
        <f t="shared" si="10"/>
        <v>0</v>
      </c>
      <c r="G76" s="25">
        <f t="shared" si="11"/>
        <v>0</v>
      </c>
      <c r="H76" s="25">
        <f t="shared" si="12"/>
        <v>0</v>
      </c>
      <c r="I76" s="25">
        <f t="shared" si="13"/>
        <v>0</v>
      </c>
      <c r="J76" s="25">
        <f t="shared" si="14"/>
        <v>0</v>
      </c>
      <c r="K76" s="25">
        <f t="shared" si="15"/>
        <v>0</v>
      </c>
      <c r="L76" s="25">
        <f t="shared" si="16"/>
        <v>0</v>
      </c>
      <c r="M76" s="25">
        <f t="shared" si="17"/>
        <v>0</v>
      </c>
      <c r="N76" s="25">
        <f t="shared" si="18"/>
        <v>0</v>
      </c>
      <c r="O76" s="25">
        <f t="shared" si="19"/>
        <v>0</v>
      </c>
      <c r="P76" s="29"/>
    </row>
    <row r="77" spans="1:16" x14ac:dyDescent="0.3">
      <c r="A77" s="83"/>
      <c r="B77" s="83"/>
      <c r="C77" s="29"/>
      <c r="D77" s="25">
        <f>YDKEokul!J148</f>
        <v>0</v>
      </c>
      <c r="E77" s="29"/>
      <c r="F77" s="25">
        <f t="shared" si="10"/>
        <v>0</v>
      </c>
      <c r="G77" s="25">
        <f t="shared" si="11"/>
        <v>0</v>
      </c>
      <c r="H77" s="25">
        <f t="shared" si="12"/>
        <v>0</v>
      </c>
      <c r="I77" s="25">
        <f t="shared" si="13"/>
        <v>0</v>
      </c>
      <c r="J77" s="25">
        <f t="shared" si="14"/>
        <v>0</v>
      </c>
      <c r="K77" s="25">
        <f t="shared" si="15"/>
        <v>0</v>
      </c>
      <c r="L77" s="25">
        <f t="shared" si="16"/>
        <v>0</v>
      </c>
      <c r="M77" s="25">
        <f t="shared" si="17"/>
        <v>0</v>
      </c>
      <c r="N77" s="25">
        <f t="shared" si="18"/>
        <v>0</v>
      </c>
      <c r="O77" s="25">
        <f t="shared" si="19"/>
        <v>0</v>
      </c>
      <c r="P77" s="29"/>
    </row>
    <row r="78" spans="1:16" x14ac:dyDescent="0.3">
      <c r="A78" s="83"/>
      <c r="B78" s="83"/>
      <c r="C78" s="29"/>
      <c r="D78" s="25">
        <f>YDKEokul!J150</f>
        <v>0</v>
      </c>
      <c r="E78" s="29"/>
      <c r="F78" s="25">
        <f t="shared" si="10"/>
        <v>0</v>
      </c>
      <c r="G78" s="25">
        <f t="shared" si="11"/>
        <v>0</v>
      </c>
      <c r="H78" s="25">
        <f t="shared" si="12"/>
        <v>0</v>
      </c>
      <c r="I78" s="25">
        <f t="shared" si="13"/>
        <v>0</v>
      </c>
      <c r="J78" s="25">
        <f t="shared" si="14"/>
        <v>0</v>
      </c>
      <c r="K78" s="25">
        <f t="shared" si="15"/>
        <v>0</v>
      </c>
      <c r="L78" s="25">
        <f t="shared" si="16"/>
        <v>0</v>
      </c>
      <c r="M78" s="25">
        <f t="shared" si="17"/>
        <v>0</v>
      </c>
      <c r="N78" s="25">
        <f t="shared" si="18"/>
        <v>0</v>
      </c>
      <c r="O78" s="25">
        <f t="shared" si="19"/>
        <v>0</v>
      </c>
      <c r="P78" s="29"/>
    </row>
    <row r="79" spans="1:16" x14ac:dyDescent="0.3">
      <c r="A79" s="83"/>
      <c r="B79" s="83"/>
      <c r="C79" s="29"/>
      <c r="D79" s="25">
        <f>YDKEokul!J152</f>
        <v>0</v>
      </c>
      <c r="E79" s="29"/>
      <c r="F79" s="25">
        <f t="shared" si="10"/>
        <v>0</v>
      </c>
      <c r="G79" s="25">
        <f t="shared" si="11"/>
        <v>0</v>
      </c>
      <c r="H79" s="25">
        <f t="shared" si="12"/>
        <v>0</v>
      </c>
      <c r="I79" s="25">
        <f t="shared" si="13"/>
        <v>0</v>
      </c>
      <c r="J79" s="25">
        <f t="shared" si="14"/>
        <v>0</v>
      </c>
      <c r="K79" s="25">
        <f t="shared" si="15"/>
        <v>0</v>
      </c>
      <c r="L79" s="25">
        <f t="shared" si="16"/>
        <v>0</v>
      </c>
      <c r="M79" s="25">
        <f t="shared" si="17"/>
        <v>0</v>
      </c>
      <c r="N79" s="25">
        <f t="shared" si="18"/>
        <v>0</v>
      </c>
      <c r="O79" s="25">
        <f t="shared" si="19"/>
        <v>0</v>
      </c>
      <c r="P79" s="29"/>
    </row>
    <row r="80" spans="1:16" x14ac:dyDescent="0.3">
      <c r="A80" s="83"/>
      <c r="B80" s="83"/>
      <c r="C80" s="29"/>
      <c r="D80" s="25">
        <f>YDKEokul!J154</f>
        <v>0</v>
      </c>
      <c r="E80" s="29"/>
      <c r="F80" s="25">
        <f t="shared" si="10"/>
        <v>0</v>
      </c>
      <c r="G80" s="25">
        <f t="shared" si="11"/>
        <v>0</v>
      </c>
      <c r="H80" s="25">
        <f t="shared" si="12"/>
        <v>0</v>
      </c>
      <c r="I80" s="25">
        <f t="shared" si="13"/>
        <v>0</v>
      </c>
      <c r="J80" s="25">
        <f t="shared" si="14"/>
        <v>0</v>
      </c>
      <c r="K80" s="25">
        <f t="shared" si="15"/>
        <v>0</v>
      </c>
      <c r="L80" s="25">
        <f t="shared" si="16"/>
        <v>0</v>
      </c>
      <c r="M80" s="25">
        <f t="shared" si="17"/>
        <v>0</v>
      </c>
      <c r="N80" s="25">
        <f t="shared" si="18"/>
        <v>0</v>
      </c>
      <c r="O80" s="25">
        <f t="shared" si="19"/>
        <v>0</v>
      </c>
      <c r="P80" s="29"/>
    </row>
    <row r="81" spans="1:16" x14ac:dyDescent="0.3">
      <c r="A81" s="83"/>
      <c r="B81" s="83"/>
      <c r="C81" s="29"/>
      <c r="D81" s="25">
        <f>YDKEokul!J156</f>
        <v>0</v>
      </c>
      <c r="E81" s="29"/>
      <c r="F81" s="25">
        <f t="shared" si="10"/>
        <v>0</v>
      </c>
      <c r="G81" s="25">
        <f t="shared" si="11"/>
        <v>0</v>
      </c>
      <c r="H81" s="25">
        <f t="shared" si="12"/>
        <v>0</v>
      </c>
      <c r="I81" s="25">
        <f t="shared" si="13"/>
        <v>0</v>
      </c>
      <c r="J81" s="25">
        <f t="shared" si="14"/>
        <v>0</v>
      </c>
      <c r="K81" s="25">
        <f t="shared" si="15"/>
        <v>0</v>
      </c>
      <c r="L81" s="25">
        <f t="shared" si="16"/>
        <v>0</v>
      </c>
      <c r="M81" s="25">
        <f t="shared" si="17"/>
        <v>0</v>
      </c>
      <c r="N81" s="25">
        <f t="shared" si="18"/>
        <v>0</v>
      </c>
      <c r="O81" s="25">
        <f t="shared" si="19"/>
        <v>0</v>
      </c>
      <c r="P81" s="29"/>
    </row>
    <row r="82" spans="1:16" x14ac:dyDescent="0.3">
      <c r="A82" s="83"/>
      <c r="B82" s="83"/>
      <c r="C82" s="29"/>
      <c r="D82" s="29"/>
      <c r="E82" s="29"/>
      <c r="F82" s="29"/>
      <c r="G82" s="29"/>
      <c r="H82" s="29"/>
      <c r="I82" s="29"/>
      <c r="J82" s="29"/>
      <c r="K82" s="29"/>
      <c r="L82" s="29"/>
      <c r="M82" s="29"/>
      <c r="N82" s="29"/>
      <c r="O82" s="29"/>
      <c r="P82" s="29"/>
    </row>
  </sheetData>
  <mergeCells count="2">
    <mergeCell ref="A1:B82"/>
    <mergeCell ref="C1:P3"/>
  </mergeCells>
  <phoneticPr fontId="21"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41">
    <tabColor rgb="FF0070C0"/>
  </sheetPr>
  <dimension ref="A1:Y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25" ht="6.75" customHeight="1" x14ac:dyDescent="0.3">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3">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4">
      <c r="A3" s="9"/>
      <c r="B3" s="50" t="s">
        <v>113</v>
      </c>
      <c r="C3" s="59"/>
      <c r="D3" s="59"/>
      <c r="E3" s="59"/>
      <c r="F3" s="59"/>
      <c r="G3" s="59"/>
      <c r="H3" s="59"/>
      <c r="I3" s="59"/>
      <c r="J3" s="59"/>
      <c r="K3" s="59"/>
      <c r="L3" s="59"/>
      <c r="M3" s="59"/>
      <c r="N3" s="59"/>
      <c r="O3" s="59"/>
      <c r="P3" s="59"/>
      <c r="Q3" s="10"/>
      <c r="R3" s="10"/>
      <c r="S3" s="11"/>
      <c r="T3" s="9"/>
      <c r="U3" s="9"/>
      <c r="V3" s="9"/>
      <c r="W3" s="9"/>
      <c r="X3" s="9"/>
      <c r="Y3" s="9"/>
    </row>
    <row r="4" spans="1:25" ht="24.9" customHeight="1" x14ac:dyDescent="0.3">
      <c r="A4" s="9"/>
      <c r="B4" s="65" t="s">
        <v>28</v>
      </c>
      <c r="C4" s="2">
        <v>1</v>
      </c>
      <c r="D4" s="66" t="s">
        <v>65</v>
      </c>
      <c r="E4" s="66"/>
      <c r="F4" s="66"/>
      <c r="G4" s="66"/>
      <c r="H4" s="66"/>
      <c r="I4" s="66"/>
      <c r="J4" s="66"/>
      <c r="K4" s="66"/>
      <c r="L4" s="66"/>
      <c r="M4" s="66"/>
      <c r="N4" s="66"/>
      <c r="O4" s="66"/>
      <c r="P4" s="66"/>
      <c r="Q4" s="12"/>
      <c r="R4" s="12"/>
      <c r="S4" s="9"/>
      <c r="T4" s="9"/>
      <c r="U4" s="9"/>
      <c r="V4" s="9"/>
      <c r="W4" s="9"/>
      <c r="X4" s="9"/>
      <c r="Y4" s="9"/>
    </row>
    <row r="5" spans="1:25" ht="24.9" customHeight="1" x14ac:dyDescent="0.3">
      <c r="A5" s="9"/>
      <c r="B5" s="65"/>
      <c r="C5" s="2">
        <v>2</v>
      </c>
      <c r="D5" s="66" t="s">
        <v>33</v>
      </c>
      <c r="E5" s="66"/>
      <c r="F5" s="66"/>
      <c r="G5" s="66"/>
      <c r="H5" s="66"/>
      <c r="I5" s="66"/>
      <c r="J5" s="66"/>
      <c r="K5" s="66"/>
      <c r="L5" s="66"/>
      <c r="M5" s="66"/>
      <c r="N5" s="66"/>
      <c r="O5" s="66"/>
      <c r="P5" s="66"/>
      <c r="Q5" s="12"/>
      <c r="R5" s="12"/>
      <c r="S5" s="9"/>
      <c r="T5" s="9"/>
      <c r="U5" s="9"/>
      <c r="V5" s="9"/>
      <c r="W5" s="9"/>
      <c r="X5" s="9"/>
      <c r="Y5" s="9"/>
    </row>
    <row r="6" spans="1:25" ht="24.9" customHeight="1" x14ac:dyDescent="0.3">
      <c r="A6" s="9"/>
      <c r="B6" s="65"/>
      <c r="C6" s="2">
        <v>3</v>
      </c>
      <c r="D6" s="66" t="s">
        <v>34</v>
      </c>
      <c r="E6" s="66"/>
      <c r="F6" s="66"/>
      <c r="G6" s="66"/>
      <c r="H6" s="66"/>
      <c r="I6" s="66"/>
      <c r="J6" s="66"/>
      <c r="K6" s="66"/>
      <c r="L6" s="66"/>
      <c r="M6" s="66"/>
      <c r="N6" s="66"/>
      <c r="O6" s="66"/>
      <c r="P6" s="66"/>
      <c r="Q6" s="13"/>
      <c r="R6" s="13"/>
      <c r="S6" s="9"/>
      <c r="T6" s="9"/>
      <c r="U6" s="9"/>
      <c r="V6" s="9"/>
      <c r="W6" s="9"/>
      <c r="X6" s="9"/>
      <c r="Y6" s="9"/>
    </row>
    <row r="7" spans="1:25" ht="24.9" customHeight="1" x14ac:dyDescent="0.3">
      <c r="A7" s="9"/>
      <c r="B7" s="65"/>
      <c r="C7" s="2">
        <v>4</v>
      </c>
      <c r="D7" s="66" t="s">
        <v>35</v>
      </c>
      <c r="E7" s="66"/>
      <c r="F7" s="66"/>
      <c r="G7" s="66"/>
      <c r="H7" s="66"/>
      <c r="I7" s="66"/>
      <c r="J7" s="66"/>
      <c r="K7" s="66"/>
      <c r="L7" s="66"/>
      <c r="M7" s="66"/>
      <c r="N7" s="66"/>
      <c r="O7" s="66"/>
      <c r="P7" s="66"/>
      <c r="Q7" s="12"/>
      <c r="R7" s="12"/>
      <c r="S7" s="9"/>
      <c r="T7" s="9"/>
      <c r="U7" s="9"/>
      <c r="V7" s="9"/>
      <c r="W7" s="9"/>
      <c r="X7" s="9"/>
      <c r="Y7" s="9"/>
    </row>
    <row r="8" spans="1:25" ht="24.9" customHeight="1" x14ac:dyDescent="0.3">
      <c r="A8" s="9"/>
      <c r="B8" s="65"/>
      <c r="C8" s="2">
        <v>5</v>
      </c>
      <c r="D8" s="66" t="s">
        <v>36</v>
      </c>
      <c r="E8" s="66"/>
      <c r="F8" s="66"/>
      <c r="G8" s="66"/>
      <c r="H8" s="66"/>
      <c r="I8" s="66"/>
      <c r="J8" s="66"/>
      <c r="K8" s="66"/>
      <c r="L8" s="66"/>
      <c r="M8" s="66"/>
      <c r="N8" s="66"/>
      <c r="O8" s="66"/>
      <c r="P8" s="66"/>
      <c r="Q8" s="12"/>
      <c r="R8" s="12"/>
      <c r="S8" s="9"/>
      <c r="T8" s="9"/>
      <c r="U8" s="9"/>
      <c r="V8" s="9"/>
      <c r="W8" s="9"/>
      <c r="X8" s="9"/>
      <c r="Y8" s="9"/>
    </row>
    <row r="9" spans="1:25" ht="24.9" customHeight="1" x14ac:dyDescent="0.3">
      <c r="A9" s="9"/>
      <c r="B9" s="63" t="s">
        <v>29</v>
      </c>
      <c r="C9" s="3">
        <v>1</v>
      </c>
      <c r="D9" s="57" t="s">
        <v>37</v>
      </c>
      <c r="E9" s="57"/>
      <c r="F9" s="57"/>
      <c r="G9" s="57"/>
      <c r="H9" s="57"/>
      <c r="I9" s="57"/>
      <c r="J9" s="57"/>
      <c r="K9" s="57"/>
      <c r="L9" s="57"/>
      <c r="M9" s="57"/>
      <c r="N9" s="57"/>
      <c r="O9" s="57"/>
      <c r="P9" s="57"/>
      <c r="Q9" s="12"/>
      <c r="R9" s="12"/>
      <c r="S9" s="9"/>
      <c r="T9" s="9"/>
      <c r="U9" s="9"/>
      <c r="V9" s="9"/>
      <c r="W9" s="9"/>
      <c r="X9" s="9"/>
      <c r="Y9" s="9"/>
    </row>
    <row r="10" spans="1:25" ht="24.9" customHeight="1" x14ac:dyDescent="0.3">
      <c r="A10" s="9"/>
      <c r="B10" s="63"/>
      <c r="C10" s="3">
        <v>2</v>
      </c>
      <c r="D10" s="57" t="s">
        <v>38</v>
      </c>
      <c r="E10" s="57"/>
      <c r="F10" s="57"/>
      <c r="G10" s="57"/>
      <c r="H10" s="57"/>
      <c r="I10" s="57"/>
      <c r="J10" s="57"/>
      <c r="K10" s="57"/>
      <c r="L10" s="57"/>
      <c r="M10" s="57"/>
      <c r="N10" s="57"/>
      <c r="O10" s="57"/>
      <c r="P10" s="57"/>
      <c r="Q10" s="12"/>
      <c r="R10" s="12"/>
      <c r="S10" s="9"/>
      <c r="T10" s="9"/>
      <c r="U10" s="9"/>
      <c r="V10" s="9"/>
      <c r="W10" s="9"/>
      <c r="X10" s="9"/>
      <c r="Y10" s="9"/>
    </row>
    <row r="11" spans="1:25" ht="24.9" customHeight="1" x14ac:dyDescent="0.3">
      <c r="A11" s="9"/>
      <c r="B11" s="63"/>
      <c r="C11" s="3">
        <v>3</v>
      </c>
      <c r="D11" s="57" t="s">
        <v>66</v>
      </c>
      <c r="E11" s="57"/>
      <c r="F11" s="57"/>
      <c r="G11" s="57"/>
      <c r="H11" s="57"/>
      <c r="I11" s="57"/>
      <c r="J11" s="57"/>
      <c r="K11" s="57"/>
      <c r="L11" s="57"/>
      <c r="M11" s="57"/>
      <c r="N11" s="57"/>
      <c r="O11" s="57"/>
      <c r="P11" s="57"/>
      <c r="Q11" s="12"/>
      <c r="R11" s="12"/>
      <c r="S11" s="9"/>
      <c r="T11" s="9"/>
      <c r="U11" s="9"/>
      <c r="V11" s="9"/>
      <c r="W11" s="9"/>
      <c r="X11" s="9"/>
      <c r="Y11" s="9"/>
    </row>
    <row r="12" spans="1:25" ht="24.9" customHeight="1" x14ac:dyDescent="0.3">
      <c r="A12" s="9"/>
      <c r="B12" s="63"/>
      <c r="C12" s="3">
        <v>4</v>
      </c>
      <c r="D12" s="57" t="s">
        <v>39</v>
      </c>
      <c r="E12" s="57"/>
      <c r="F12" s="57"/>
      <c r="G12" s="57"/>
      <c r="H12" s="57"/>
      <c r="I12" s="57"/>
      <c r="J12" s="57"/>
      <c r="K12" s="57"/>
      <c r="L12" s="57"/>
      <c r="M12" s="57"/>
      <c r="N12" s="57"/>
      <c r="O12" s="57"/>
      <c r="P12" s="57"/>
      <c r="Q12" s="12"/>
      <c r="R12" s="12"/>
      <c r="S12" s="9"/>
      <c r="T12" s="9"/>
      <c r="U12" s="9"/>
      <c r="V12" s="9"/>
      <c r="W12" s="9"/>
      <c r="X12" s="9"/>
      <c r="Y12" s="9"/>
    </row>
    <row r="13" spans="1:25" ht="24.9" customHeight="1" x14ac:dyDescent="0.3">
      <c r="A13" s="9"/>
      <c r="B13" s="63"/>
      <c r="C13" s="3">
        <v>5</v>
      </c>
      <c r="D13" s="57" t="s">
        <v>67</v>
      </c>
      <c r="E13" s="57"/>
      <c r="F13" s="57"/>
      <c r="G13" s="57"/>
      <c r="H13" s="57"/>
      <c r="I13" s="57"/>
      <c r="J13" s="57"/>
      <c r="K13" s="57"/>
      <c r="L13" s="57"/>
      <c r="M13" s="57"/>
      <c r="N13" s="57"/>
      <c r="O13" s="57"/>
      <c r="P13" s="57"/>
      <c r="Q13" s="12"/>
      <c r="R13" s="12"/>
      <c r="S13" s="9"/>
      <c r="T13" s="9"/>
      <c r="U13" s="9"/>
      <c r="V13" s="9"/>
      <c r="W13" s="9"/>
      <c r="X13" s="9"/>
      <c r="Y13" s="9"/>
    </row>
    <row r="14" spans="1:25" ht="24.9" customHeight="1" x14ac:dyDescent="0.3">
      <c r="A14" s="9"/>
      <c r="B14" s="67" t="s">
        <v>31</v>
      </c>
      <c r="C14" s="4">
        <v>1</v>
      </c>
      <c r="D14" s="64" t="s">
        <v>40</v>
      </c>
      <c r="E14" s="64"/>
      <c r="F14" s="64"/>
      <c r="G14" s="64"/>
      <c r="H14" s="64"/>
      <c r="I14" s="64"/>
      <c r="J14" s="64"/>
      <c r="K14" s="64"/>
      <c r="L14" s="64"/>
      <c r="M14" s="64"/>
      <c r="N14" s="64"/>
      <c r="O14" s="64"/>
      <c r="P14" s="64"/>
      <c r="Q14" s="12"/>
      <c r="R14" s="12"/>
      <c r="S14" s="9"/>
      <c r="T14" s="9"/>
      <c r="U14" s="9"/>
      <c r="V14" s="9"/>
      <c r="W14" s="9"/>
      <c r="X14" s="9"/>
      <c r="Y14" s="9"/>
    </row>
    <row r="15" spans="1:25" ht="24.9" customHeight="1" x14ac:dyDescent="0.3">
      <c r="A15" s="9"/>
      <c r="B15" s="67"/>
      <c r="C15" s="4">
        <v>2</v>
      </c>
      <c r="D15" s="64" t="s">
        <v>68</v>
      </c>
      <c r="E15" s="64"/>
      <c r="F15" s="64"/>
      <c r="G15" s="64"/>
      <c r="H15" s="64"/>
      <c r="I15" s="64"/>
      <c r="J15" s="64"/>
      <c r="K15" s="64"/>
      <c r="L15" s="64"/>
      <c r="M15" s="64"/>
      <c r="N15" s="64"/>
      <c r="O15" s="64"/>
      <c r="P15" s="64"/>
      <c r="Q15" s="12"/>
      <c r="R15" s="12"/>
      <c r="S15" s="9"/>
      <c r="T15" s="9"/>
      <c r="U15" s="9"/>
      <c r="V15" s="9"/>
      <c r="W15" s="9"/>
      <c r="X15" s="9"/>
      <c r="Y15" s="9"/>
    </row>
    <row r="16" spans="1:25" ht="24.9" customHeight="1" x14ac:dyDescent="0.3">
      <c r="A16" s="9"/>
      <c r="B16" s="67"/>
      <c r="C16" s="4">
        <v>3</v>
      </c>
      <c r="D16" s="64" t="s">
        <v>69</v>
      </c>
      <c r="E16" s="64"/>
      <c r="F16" s="64"/>
      <c r="G16" s="64"/>
      <c r="H16" s="64"/>
      <c r="I16" s="64"/>
      <c r="J16" s="64"/>
      <c r="K16" s="64"/>
      <c r="L16" s="64"/>
      <c r="M16" s="64"/>
      <c r="N16" s="64"/>
      <c r="O16" s="64"/>
      <c r="P16" s="64"/>
      <c r="Q16" s="12"/>
      <c r="R16" s="12"/>
      <c r="S16" s="9"/>
      <c r="T16" s="9"/>
      <c r="U16" s="9"/>
      <c r="V16" s="9"/>
      <c r="W16" s="9"/>
      <c r="X16" s="9"/>
      <c r="Y16" s="9"/>
    </row>
    <row r="17" spans="1:25" ht="24.9" customHeight="1" x14ac:dyDescent="0.3">
      <c r="A17" s="9"/>
      <c r="B17" s="67"/>
      <c r="C17" s="4">
        <v>4</v>
      </c>
      <c r="D17" s="64" t="s">
        <v>70</v>
      </c>
      <c r="E17" s="64"/>
      <c r="F17" s="64"/>
      <c r="G17" s="64"/>
      <c r="H17" s="64"/>
      <c r="I17" s="64"/>
      <c r="J17" s="64"/>
      <c r="K17" s="64"/>
      <c r="L17" s="64"/>
      <c r="M17" s="64"/>
      <c r="N17" s="64"/>
      <c r="O17" s="64"/>
      <c r="P17" s="64"/>
      <c r="Q17" s="12"/>
      <c r="R17" s="12"/>
      <c r="S17" s="9"/>
      <c r="T17" s="9"/>
      <c r="U17" s="9"/>
      <c r="V17" s="9"/>
      <c r="W17" s="9"/>
      <c r="X17" s="9"/>
      <c r="Y17" s="9"/>
    </row>
    <row r="18" spans="1:25" ht="24.9" customHeight="1" x14ac:dyDescent="0.3">
      <c r="A18" s="9"/>
      <c r="B18" s="67"/>
      <c r="C18" s="4">
        <v>5</v>
      </c>
      <c r="D18" s="64" t="s">
        <v>71</v>
      </c>
      <c r="E18" s="64"/>
      <c r="F18" s="64"/>
      <c r="G18" s="64"/>
      <c r="H18" s="64"/>
      <c r="I18" s="64"/>
      <c r="J18" s="64"/>
      <c r="K18" s="64"/>
      <c r="L18" s="64"/>
      <c r="M18" s="64"/>
      <c r="N18" s="64"/>
      <c r="O18" s="64"/>
      <c r="P18" s="64"/>
      <c r="Q18" s="12"/>
      <c r="R18" s="12"/>
      <c r="S18" s="9"/>
      <c r="T18" s="9"/>
      <c r="U18" s="9"/>
      <c r="V18" s="9"/>
      <c r="W18" s="9"/>
      <c r="X18" s="9"/>
      <c r="Y18" s="9"/>
    </row>
    <row r="19" spans="1:25" ht="24.9" customHeight="1" x14ac:dyDescent="0.3">
      <c r="A19" s="9"/>
      <c r="B19" s="61" t="s">
        <v>30</v>
      </c>
      <c r="C19" s="5">
        <v>1</v>
      </c>
      <c r="D19" s="62" t="s">
        <v>41</v>
      </c>
      <c r="E19" s="62"/>
      <c r="F19" s="62"/>
      <c r="G19" s="62"/>
      <c r="H19" s="62"/>
      <c r="I19" s="62"/>
      <c r="J19" s="62"/>
      <c r="K19" s="62"/>
      <c r="L19" s="62"/>
      <c r="M19" s="62"/>
      <c r="N19" s="62"/>
      <c r="O19" s="62"/>
      <c r="P19" s="62"/>
      <c r="Q19" s="12"/>
      <c r="R19" s="12"/>
      <c r="S19" s="9"/>
      <c r="T19" s="9"/>
      <c r="U19" s="9"/>
      <c r="V19" s="9"/>
      <c r="W19" s="9"/>
      <c r="X19" s="9"/>
      <c r="Y19" s="9"/>
    </row>
    <row r="20" spans="1:25" ht="24.9" customHeight="1" x14ac:dyDescent="0.3">
      <c r="A20" s="9"/>
      <c r="B20" s="61"/>
      <c r="C20" s="5">
        <v>2</v>
      </c>
      <c r="D20" s="62" t="s">
        <v>42</v>
      </c>
      <c r="E20" s="62"/>
      <c r="F20" s="62"/>
      <c r="G20" s="62"/>
      <c r="H20" s="62"/>
      <c r="I20" s="62"/>
      <c r="J20" s="62"/>
      <c r="K20" s="62"/>
      <c r="L20" s="62"/>
      <c r="M20" s="62"/>
      <c r="N20" s="62"/>
      <c r="O20" s="62"/>
      <c r="P20" s="62"/>
      <c r="Q20" s="12"/>
      <c r="R20" s="12"/>
      <c r="S20" s="9"/>
      <c r="T20" s="9"/>
      <c r="U20" s="9"/>
      <c r="V20" s="9"/>
      <c r="W20" s="9"/>
      <c r="X20" s="9"/>
      <c r="Y20" s="9"/>
    </row>
    <row r="21" spans="1:25" ht="24.9" customHeight="1" x14ac:dyDescent="0.3">
      <c r="A21" s="9"/>
      <c r="B21" s="58" t="s">
        <v>32</v>
      </c>
      <c r="C21" s="6">
        <v>1</v>
      </c>
      <c r="D21" s="60" t="s">
        <v>43</v>
      </c>
      <c r="E21" s="60"/>
      <c r="F21" s="60"/>
      <c r="G21" s="60"/>
      <c r="H21" s="60"/>
      <c r="I21" s="60"/>
      <c r="J21" s="60"/>
      <c r="K21" s="60"/>
      <c r="L21" s="60"/>
      <c r="M21" s="60"/>
      <c r="N21" s="60"/>
      <c r="O21" s="60"/>
      <c r="P21" s="60"/>
      <c r="Q21" s="12"/>
      <c r="R21" s="12"/>
      <c r="S21" s="9"/>
      <c r="T21" s="9"/>
      <c r="U21" s="9"/>
      <c r="V21" s="9"/>
      <c r="W21" s="9"/>
      <c r="X21" s="9"/>
      <c r="Y21" s="9"/>
    </row>
    <row r="22" spans="1:25" ht="24.9" customHeight="1" x14ac:dyDescent="0.3">
      <c r="A22" s="9"/>
      <c r="B22" s="58"/>
      <c r="C22" s="6">
        <v>2</v>
      </c>
      <c r="D22" s="60" t="s">
        <v>44</v>
      </c>
      <c r="E22" s="60"/>
      <c r="F22" s="60"/>
      <c r="G22" s="60"/>
      <c r="H22" s="60"/>
      <c r="I22" s="60"/>
      <c r="J22" s="60"/>
      <c r="K22" s="60"/>
      <c r="L22" s="60"/>
      <c r="M22" s="60"/>
      <c r="N22" s="60"/>
      <c r="O22" s="60"/>
      <c r="P22" s="60"/>
      <c r="Q22" s="12"/>
      <c r="R22" s="12"/>
      <c r="S22" s="9"/>
      <c r="T22" s="9"/>
      <c r="U22" s="9"/>
      <c r="V22" s="9"/>
      <c r="W22" s="9"/>
      <c r="X22" s="9"/>
      <c r="Y22" s="9"/>
    </row>
    <row r="23" spans="1:25" ht="24.9" customHeight="1" x14ac:dyDescent="0.3">
      <c r="A23" s="9"/>
      <c r="B23" s="58"/>
      <c r="C23" s="6">
        <v>3</v>
      </c>
      <c r="D23" s="60" t="s">
        <v>45</v>
      </c>
      <c r="E23" s="60"/>
      <c r="F23" s="60"/>
      <c r="G23" s="60"/>
      <c r="H23" s="60"/>
      <c r="I23" s="60"/>
      <c r="J23" s="60"/>
      <c r="K23" s="60"/>
      <c r="L23" s="60"/>
      <c r="M23" s="60"/>
      <c r="N23" s="60"/>
      <c r="O23" s="60"/>
      <c r="P23" s="60"/>
      <c r="Q23" s="12"/>
      <c r="R23" s="12"/>
      <c r="S23" s="9"/>
      <c r="T23" s="9"/>
      <c r="U23" s="9"/>
      <c r="V23" s="9"/>
      <c r="W23" s="9"/>
      <c r="X23" s="9"/>
      <c r="Y23" s="9"/>
    </row>
    <row r="24" spans="1:25" x14ac:dyDescent="0.3">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3">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3">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3">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3">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3">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3">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3">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3">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3">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3">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3">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3">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3">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26">
    <mergeCell ref="B19:B20"/>
    <mergeCell ref="B21:B23"/>
    <mergeCell ref="D17:P17"/>
    <mergeCell ref="B3:P3"/>
    <mergeCell ref="B4:B8"/>
    <mergeCell ref="D4:P4"/>
    <mergeCell ref="D5:P5"/>
    <mergeCell ref="D6:P6"/>
    <mergeCell ref="D7:P7"/>
    <mergeCell ref="D8:P8"/>
    <mergeCell ref="B9:B13"/>
    <mergeCell ref="B14:B18"/>
    <mergeCell ref="D18:P18"/>
    <mergeCell ref="D19:P19"/>
    <mergeCell ref="D20:P20"/>
    <mergeCell ref="D21:P21"/>
    <mergeCell ref="D22:P22"/>
    <mergeCell ref="D23:P23"/>
    <mergeCell ref="D9:P9"/>
    <mergeCell ref="D10:P10"/>
    <mergeCell ref="D11:P11"/>
    <mergeCell ref="D12:P12"/>
    <mergeCell ref="D13:P13"/>
    <mergeCell ref="D14:P14"/>
    <mergeCell ref="D15:P15"/>
    <mergeCell ref="D16:P16"/>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65BC6-B3C6-496D-9815-1DF451ED6E2D}">
  <sheetPr>
    <tabColor rgb="FF0070C0"/>
  </sheetPr>
  <dimension ref="A1:Y45"/>
  <sheetViews>
    <sheetView workbookViewId="0">
      <selection activeCell="B3" sqref="B3:P3"/>
    </sheetView>
  </sheetViews>
  <sheetFormatPr defaultColWidth="9.109375" defaultRowHeight="14.4" x14ac:dyDescent="0.3"/>
  <cols>
    <col min="1" max="1" width="21.109375" style="1" customWidth="1"/>
    <col min="2" max="2" width="5.6640625" style="1" customWidth="1"/>
    <col min="3" max="3" width="4.88671875" style="1" customWidth="1"/>
    <col min="4" max="16" width="8.33203125" style="1" customWidth="1"/>
    <col min="17" max="16384" width="9.109375" style="1"/>
  </cols>
  <sheetData>
    <row r="1" spans="1:25" ht="6.75" customHeight="1" x14ac:dyDescent="0.3">
      <c r="A1" s="9"/>
      <c r="B1" s="9"/>
      <c r="C1" s="9"/>
      <c r="D1" s="9"/>
      <c r="E1" s="9"/>
      <c r="F1" s="9"/>
      <c r="G1" s="9"/>
      <c r="H1" s="9"/>
      <c r="I1" s="9"/>
      <c r="J1" s="9"/>
      <c r="K1" s="9"/>
      <c r="L1" s="9"/>
      <c r="M1" s="9"/>
      <c r="N1" s="9"/>
      <c r="O1" s="9"/>
      <c r="P1" s="9"/>
      <c r="Q1" s="9"/>
      <c r="R1" s="9"/>
      <c r="S1" s="9"/>
      <c r="T1" s="9"/>
      <c r="U1" s="9"/>
      <c r="V1" s="9"/>
      <c r="W1" s="9"/>
      <c r="X1" s="9"/>
      <c r="Y1" s="9"/>
    </row>
    <row r="2" spans="1:25" ht="5.25" customHeight="1" x14ac:dyDescent="0.3">
      <c r="A2" s="9"/>
      <c r="B2" s="9"/>
      <c r="C2" s="9"/>
      <c r="D2" s="9"/>
      <c r="E2" s="9"/>
      <c r="F2" s="9"/>
      <c r="G2" s="9"/>
      <c r="H2" s="9"/>
      <c r="I2" s="9"/>
      <c r="J2" s="9"/>
      <c r="K2" s="9"/>
      <c r="L2" s="9"/>
      <c r="M2" s="9"/>
      <c r="N2" s="9"/>
      <c r="O2" s="9"/>
      <c r="P2" s="9"/>
      <c r="Q2" s="9"/>
      <c r="R2" s="9"/>
      <c r="S2" s="9"/>
      <c r="T2" s="9"/>
      <c r="U2" s="9"/>
      <c r="V2" s="9"/>
      <c r="W2" s="9"/>
      <c r="X2" s="9"/>
      <c r="Y2" s="9"/>
    </row>
    <row r="3" spans="1:25" ht="69" customHeight="1" x14ac:dyDescent="0.4">
      <c r="A3" s="9"/>
      <c r="B3" s="50" t="s">
        <v>97</v>
      </c>
      <c r="C3" s="59"/>
      <c r="D3" s="59"/>
      <c r="E3" s="59"/>
      <c r="F3" s="59"/>
      <c r="G3" s="59"/>
      <c r="H3" s="59"/>
      <c r="I3" s="59"/>
      <c r="J3" s="59"/>
      <c r="K3" s="59"/>
      <c r="L3" s="59"/>
      <c r="M3" s="59"/>
      <c r="N3" s="59"/>
      <c r="O3" s="59"/>
      <c r="P3" s="59"/>
      <c r="Q3" s="10"/>
      <c r="R3" s="10"/>
      <c r="S3" s="11"/>
      <c r="T3" s="9"/>
      <c r="U3" s="9"/>
      <c r="V3" s="9"/>
      <c r="W3" s="9"/>
      <c r="X3" s="9"/>
      <c r="Y3" s="9"/>
    </row>
    <row r="4" spans="1:25" ht="24.9" customHeight="1" x14ac:dyDescent="0.3">
      <c r="A4" s="9"/>
      <c r="B4" s="68" t="s">
        <v>77</v>
      </c>
      <c r="C4" s="2">
        <v>1</v>
      </c>
      <c r="D4" s="66" t="s">
        <v>78</v>
      </c>
      <c r="E4" s="66"/>
      <c r="F4" s="66"/>
      <c r="G4" s="66"/>
      <c r="H4" s="66"/>
      <c r="I4" s="66"/>
      <c r="J4" s="66"/>
      <c r="K4" s="66"/>
      <c r="L4" s="66"/>
      <c r="M4" s="66"/>
      <c r="N4" s="66"/>
      <c r="O4" s="66"/>
      <c r="P4" s="66"/>
      <c r="Q4" s="12"/>
      <c r="R4" s="12"/>
      <c r="S4" s="9"/>
      <c r="T4" s="9"/>
      <c r="U4" s="9"/>
      <c r="V4" s="9"/>
      <c r="W4" s="9"/>
      <c r="X4" s="9"/>
      <c r="Y4" s="9"/>
    </row>
    <row r="5" spans="1:25" ht="24.9" customHeight="1" x14ac:dyDescent="0.3">
      <c r="A5" s="9"/>
      <c r="B5" s="69"/>
      <c r="C5" s="2">
        <v>2</v>
      </c>
      <c r="D5" s="66" t="s">
        <v>79</v>
      </c>
      <c r="E5" s="66"/>
      <c r="F5" s="66"/>
      <c r="G5" s="66"/>
      <c r="H5" s="66"/>
      <c r="I5" s="66"/>
      <c r="J5" s="66"/>
      <c r="K5" s="66"/>
      <c r="L5" s="66"/>
      <c r="M5" s="66"/>
      <c r="N5" s="66"/>
      <c r="O5" s="66"/>
      <c r="P5" s="66"/>
      <c r="Q5" s="12"/>
      <c r="R5" s="12"/>
      <c r="S5" s="9"/>
      <c r="T5" s="9"/>
      <c r="U5" s="9"/>
      <c r="V5" s="9"/>
      <c r="W5" s="9"/>
      <c r="X5" s="9"/>
      <c r="Y5" s="9"/>
    </row>
    <row r="6" spans="1:25" ht="24.9" customHeight="1" x14ac:dyDescent="0.3">
      <c r="A6" s="9"/>
      <c r="B6" s="69"/>
      <c r="C6" s="2">
        <v>3</v>
      </c>
      <c r="D6" s="66" t="s">
        <v>80</v>
      </c>
      <c r="E6" s="66"/>
      <c r="F6" s="66"/>
      <c r="G6" s="66"/>
      <c r="H6" s="66"/>
      <c r="I6" s="66"/>
      <c r="J6" s="66"/>
      <c r="K6" s="66"/>
      <c r="L6" s="66"/>
      <c r="M6" s="66"/>
      <c r="N6" s="66"/>
      <c r="O6" s="66"/>
      <c r="P6" s="66"/>
      <c r="Q6" s="12"/>
      <c r="R6" s="12"/>
      <c r="S6" s="9"/>
      <c r="T6" s="9"/>
      <c r="U6" s="9"/>
      <c r="V6" s="9"/>
      <c r="W6" s="9"/>
      <c r="X6" s="9"/>
      <c r="Y6" s="9"/>
    </row>
    <row r="7" spans="1:25" ht="24.9" customHeight="1" x14ac:dyDescent="0.3">
      <c r="A7" s="9"/>
      <c r="B7" s="69"/>
      <c r="C7" s="2">
        <v>4</v>
      </c>
      <c r="D7" s="66" t="s">
        <v>85</v>
      </c>
      <c r="E7" s="66"/>
      <c r="F7" s="66"/>
      <c r="G7" s="66"/>
      <c r="H7" s="66"/>
      <c r="I7" s="66"/>
      <c r="J7" s="66"/>
      <c r="K7" s="66"/>
      <c r="L7" s="66"/>
      <c r="M7" s="66"/>
      <c r="N7" s="66"/>
      <c r="O7" s="66"/>
      <c r="P7" s="66"/>
      <c r="Q7" s="13"/>
      <c r="R7" s="13"/>
      <c r="S7" s="9"/>
      <c r="T7" s="9"/>
      <c r="U7" s="9"/>
      <c r="V7" s="9"/>
      <c r="W7" s="9"/>
      <c r="X7" s="9"/>
      <c r="Y7" s="9"/>
    </row>
    <row r="8" spans="1:25" ht="24.9" customHeight="1" x14ac:dyDescent="0.3">
      <c r="A8" s="9"/>
      <c r="B8" s="69"/>
      <c r="C8" s="2">
        <v>5</v>
      </c>
      <c r="D8" s="66" t="s">
        <v>81</v>
      </c>
      <c r="E8" s="66"/>
      <c r="F8" s="66"/>
      <c r="G8" s="66"/>
      <c r="H8" s="66"/>
      <c r="I8" s="66"/>
      <c r="J8" s="66"/>
      <c r="K8" s="66"/>
      <c r="L8" s="66"/>
      <c r="M8" s="66"/>
      <c r="N8" s="66"/>
      <c r="O8" s="66"/>
      <c r="P8" s="66"/>
      <c r="Q8" s="12"/>
      <c r="R8" s="12"/>
      <c r="S8" s="9"/>
      <c r="T8" s="9"/>
      <c r="U8" s="9"/>
      <c r="V8" s="9"/>
      <c r="W8" s="9"/>
      <c r="X8" s="9"/>
      <c r="Y8" s="9"/>
    </row>
    <row r="9" spans="1:25" ht="24.9" customHeight="1" x14ac:dyDescent="0.3">
      <c r="A9" s="9"/>
      <c r="B9" s="69"/>
      <c r="C9" s="2">
        <v>6</v>
      </c>
      <c r="D9" s="66" t="s">
        <v>82</v>
      </c>
      <c r="E9" s="66"/>
      <c r="F9" s="66"/>
      <c r="G9" s="66"/>
      <c r="H9" s="66"/>
      <c r="I9" s="66"/>
      <c r="J9" s="66"/>
      <c r="K9" s="66"/>
      <c r="L9" s="66"/>
      <c r="M9" s="66"/>
      <c r="N9" s="66"/>
      <c r="O9" s="66"/>
      <c r="P9" s="66"/>
      <c r="Q9" s="12"/>
      <c r="R9" s="12"/>
      <c r="S9" s="9"/>
      <c r="T9" s="9"/>
      <c r="U9" s="9"/>
      <c r="V9" s="9"/>
      <c r="W9" s="9"/>
      <c r="X9" s="9"/>
      <c r="Y9" s="9"/>
    </row>
    <row r="10" spans="1:25" ht="24.9" customHeight="1" x14ac:dyDescent="0.3">
      <c r="A10" s="9"/>
      <c r="B10" s="69"/>
      <c r="C10" s="2">
        <v>7</v>
      </c>
      <c r="D10" s="66" t="s">
        <v>83</v>
      </c>
      <c r="E10" s="66"/>
      <c r="F10" s="66"/>
      <c r="G10" s="66"/>
      <c r="H10" s="66"/>
      <c r="I10" s="66"/>
      <c r="J10" s="66"/>
      <c r="K10" s="66"/>
      <c r="L10" s="66"/>
      <c r="M10" s="66"/>
      <c r="N10" s="66"/>
      <c r="O10" s="66"/>
      <c r="P10" s="66"/>
      <c r="Q10" s="12"/>
      <c r="R10" s="12"/>
      <c r="S10" s="9"/>
      <c r="T10" s="9"/>
      <c r="U10" s="9"/>
      <c r="V10" s="9"/>
      <c r="W10" s="9"/>
      <c r="X10" s="9"/>
      <c r="Y10" s="9"/>
    </row>
    <row r="11" spans="1:25" ht="24.9" customHeight="1" x14ac:dyDescent="0.3">
      <c r="A11" s="9"/>
      <c r="B11" s="69"/>
      <c r="C11" s="2">
        <v>8</v>
      </c>
      <c r="D11" s="66" t="s">
        <v>84</v>
      </c>
      <c r="E11" s="66"/>
      <c r="F11" s="66"/>
      <c r="G11" s="66"/>
      <c r="H11" s="66"/>
      <c r="I11" s="66"/>
      <c r="J11" s="66"/>
      <c r="K11" s="66"/>
      <c r="L11" s="66"/>
      <c r="M11" s="66"/>
      <c r="N11" s="66"/>
      <c r="O11" s="66"/>
      <c r="P11" s="66"/>
      <c r="Q11" s="12"/>
      <c r="R11" s="12"/>
      <c r="S11" s="9"/>
      <c r="T11" s="9"/>
      <c r="U11" s="9"/>
      <c r="V11" s="9"/>
      <c r="W11" s="9"/>
      <c r="X11" s="9"/>
      <c r="Y11" s="9"/>
    </row>
    <row r="12" spans="1:25" ht="24.9" customHeight="1" x14ac:dyDescent="0.3">
      <c r="A12" s="9"/>
      <c r="B12" s="69"/>
      <c r="C12" s="2">
        <v>9</v>
      </c>
      <c r="D12" s="66" t="s">
        <v>86</v>
      </c>
      <c r="E12" s="66"/>
      <c r="F12" s="66"/>
      <c r="G12" s="66"/>
      <c r="H12" s="66"/>
      <c r="I12" s="66"/>
      <c r="J12" s="66"/>
      <c r="K12" s="66"/>
      <c r="L12" s="66"/>
      <c r="M12" s="66"/>
      <c r="N12" s="66"/>
      <c r="O12" s="66"/>
      <c r="P12" s="66"/>
      <c r="Q12" s="12"/>
      <c r="R12" s="12"/>
      <c r="S12" s="9"/>
      <c r="T12" s="9"/>
      <c r="U12" s="9"/>
      <c r="V12" s="9"/>
      <c r="W12" s="9"/>
      <c r="X12" s="9"/>
      <c r="Y12" s="9"/>
    </row>
    <row r="13" spans="1:25" ht="24.9" customHeight="1" x14ac:dyDescent="0.3">
      <c r="A13" s="9"/>
      <c r="B13" s="69"/>
      <c r="C13" s="2">
        <v>10</v>
      </c>
      <c r="D13" s="66" t="s">
        <v>87</v>
      </c>
      <c r="E13" s="66"/>
      <c r="F13" s="66"/>
      <c r="G13" s="66"/>
      <c r="H13" s="66"/>
      <c r="I13" s="66"/>
      <c r="J13" s="66"/>
      <c r="K13" s="66"/>
      <c r="L13" s="66"/>
      <c r="M13" s="66"/>
      <c r="N13" s="66"/>
      <c r="O13" s="66"/>
      <c r="P13" s="66"/>
      <c r="Q13" s="12"/>
      <c r="R13" s="12"/>
      <c r="S13" s="9"/>
      <c r="T13" s="9"/>
      <c r="U13" s="9"/>
      <c r="V13" s="9"/>
      <c r="W13" s="9"/>
      <c r="X13" s="9"/>
      <c r="Y13" s="9"/>
    </row>
    <row r="14" spans="1:25" s="48" customFormat="1" ht="24.9" customHeight="1" x14ac:dyDescent="0.3"/>
    <row r="15" spans="1:25" s="48" customFormat="1" ht="24.9" customHeight="1" x14ac:dyDescent="0.3"/>
    <row r="16" spans="1:25" s="48" customFormat="1" ht="24.9" customHeight="1" x14ac:dyDescent="0.3"/>
    <row r="17" spans="1:25" s="48" customFormat="1" ht="24.9" customHeight="1" x14ac:dyDescent="0.3"/>
    <row r="18" spans="1:25" s="48" customFormat="1" ht="24.9" customHeight="1" x14ac:dyDescent="0.3"/>
    <row r="19" spans="1:25" s="48" customFormat="1" ht="24.9" customHeight="1" x14ac:dyDescent="0.3"/>
    <row r="20" spans="1:25" s="48" customFormat="1" ht="24.9" customHeight="1" x14ac:dyDescent="0.3"/>
    <row r="21" spans="1:25" s="48" customFormat="1" ht="24.9" customHeight="1" x14ac:dyDescent="0.3"/>
    <row r="22" spans="1:25" s="48" customFormat="1" ht="24.9" customHeight="1" x14ac:dyDescent="0.3"/>
    <row r="23" spans="1:25" s="48" customFormat="1" ht="24.9" customHeight="1" x14ac:dyDescent="0.3"/>
    <row r="24" spans="1:25" x14ac:dyDescent="0.3">
      <c r="A24" s="9"/>
      <c r="B24" s="9"/>
      <c r="C24" s="9"/>
      <c r="D24" s="9"/>
      <c r="E24" s="9"/>
      <c r="F24" s="9"/>
      <c r="G24" s="9"/>
      <c r="H24" s="9"/>
      <c r="I24" s="9"/>
      <c r="J24" s="9"/>
      <c r="K24" s="9"/>
      <c r="L24" s="9"/>
      <c r="M24" s="9"/>
      <c r="N24" s="9"/>
      <c r="O24" s="9"/>
      <c r="P24" s="9"/>
      <c r="Q24" s="9"/>
      <c r="R24" s="9"/>
      <c r="S24" s="9"/>
      <c r="T24" s="9"/>
      <c r="U24" s="9"/>
      <c r="V24" s="9"/>
      <c r="W24" s="9"/>
      <c r="X24" s="9"/>
      <c r="Y24" s="9"/>
    </row>
    <row r="25" spans="1:25" x14ac:dyDescent="0.3">
      <c r="A25" s="9"/>
      <c r="B25" s="9"/>
      <c r="C25" s="9"/>
      <c r="D25" s="9"/>
      <c r="E25" s="9"/>
      <c r="F25" s="9"/>
      <c r="G25" s="9"/>
      <c r="H25" s="9"/>
      <c r="I25" s="9"/>
      <c r="J25" s="9"/>
      <c r="K25" s="9"/>
      <c r="L25" s="9"/>
      <c r="M25" s="9"/>
      <c r="N25" s="9"/>
      <c r="O25" s="9"/>
      <c r="P25" s="9"/>
      <c r="Q25" s="9"/>
      <c r="R25" s="9"/>
      <c r="S25" s="9"/>
      <c r="T25" s="9"/>
      <c r="U25" s="9"/>
      <c r="V25" s="9"/>
      <c r="W25" s="9"/>
      <c r="X25" s="9"/>
      <c r="Y25" s="9"/>
    </row>
    <row r="26" spans="1:25" x14ac:dyDescent="0.3">
      <c r="A26" s="9"/>
      <c r="B26" s="9"/>
      <c r="C26" s="9"/>
      <c r="D26" s="9"/>
      <c r="E26" s="9"/>
      <c r="F26" s="9"/>
      <c r="G26" s="9"/>
      <c r="H26" s="9"/>
      <c r="I26" s="9"/>
      <c r="J26" s="9"/>
      <c r="K26" s="9"/>
      <c r="L26" s="9"/>
      <c r="M26" s="9"/>
      <c r="N26" s="9"/>
      <c r="O26" s="9"/>
      <c r="P26" s="9"/>
      <c r="Q26" s="9"/>
      <c r="R26" s="9"/>
      <c r="S26" s="9"/>
      <c r="T26" s="9"/>
      <c r="U26" s="9"/>
      <c r="V26" s="9"/>
      <c r="W26" s="9"/>
      <c r="X26" s="9"/>
      <c r="Y26" s="9"/>
    </row>
    <row r="27" spans="1:25" x14ac:dyDescent="0.3">
      <c r="A27" s="9"/>
      <c r="B27" s="9"/>
      <c r="C27" s="9"/>
      <c r="D27" s="9"/>
      <c r="E27" s="9"/>
      <c r="F27" s="9"/>
      <c r="G27" s="9"/>
      <c r="H27" s="9"/>
      <c r="I27" s="9"/>
      <c r="J27" s="9"/>
      <c r="K27" s="9"/>
      <c r="L27" s="9"/>
      <c r="M27" s="9"/>
      <c r="N27" s="9"/>
      <c r="O27" s="9"/>
      <c r="P27" s="9"/>
      <c r="Q27" s="9"/>
      <c r="R27" s="9"/>
      <c r="S27" s="9"/>
      <c r="T27" s="9"/>
      <c r="U27" s="9"/>
      <c r="V27" s="9"/>
      <c r="W27" s="9"/>
      <c r="X27" s="9"/>
      <c r="Y27" s="9"/>
    </row>
    <row r="28" spans="1:25" x14ac:dyDescent="0.3">
      <c r="A28" s="9"/>
      <c r="B28" s="9"/>
      <c r="C28" s="9"/>
      <c r="D28" s="9"/>
      <c r="E28" s="9"/>
      <c r="F28" s="9"/>
      <c r="G28" s="9"/>
      <c r="H28" s="9"/>
      <c r="I28" s="9"/>
      <c r="J28" s="9"/>
      <c r="K28" s="9"/>
      <c r="L28" s="9"/>
      <c r="M28" s="9"/>
      <c r="N28" s="9"/>
      <c r="O28" s="9"/>
      <c r="P28" s="9"/>
      <c r="Q28" s="9"/>
      <c r="R28" s="9"/>
      <c r="S28" s="9"/>
      <c r="T28" s="9"/>
      <c r="U28" s="9"/>
      <c r="V28" s="9"/>
      <c r="W28" s="9"/>
      <c r="X28" s="9"/>
      <c r="Y28" s="9"/>
    </row>
    <row r="29" spans="1:25" x14ac:dyDescent="0.3">
      <c r="A29" s="9"/>
      <c r="B29" s="9"/>
      <c r="C29" s="9"/>
      <c r="D29" s="9"/>
      <c r="E29" s="9"/>
      <c r="F29" s="9"/>
      <c r="G29" s="9"/>
      <c r="H29" s="9"/>
      <c r="I29" s="9"/>
      <c r="J29" s="9"/>
      <c r="K29" s="9"/>
      <c r="L29" s="9"/>
      <c r="M29" s="9"/>
      <c r="N29" s="9"/>
      <c r="O29" s="9"/>
      <c r="P29" s="9"/>
      <c r="Q29" s="9"/>
      <c r="R29" s="9"/>
      <c r="S29" s="9"/>
      <c r="T29" s="9"/>
      <c r="U29" s="9"/>
      <c r="V29" s="9"/>
      <c r="W29" s="9"/>
      <c r="X29" s="9"/>
      <c r="Y29" s="9"/>
    </row>
    <row r="30" spans="1:25" x14ac:dyDescent="0.3">
      <c r="A30" s="9"/>
      <c r="B30" s="9"/>
      <c r="C30" s="9"/>
      <c r="D30" s="9"/>
      <c r="E30" s="9"/>
      <c r="F30" s="9"/>
      <c r="G30" s="9"/>
      <c r="H30" s="9"/>
      <c r="I30" s="9"/>
      <c r="J30" s="9"/>
      <c r="K30" s="9"/>
      <c r="L30" s="9"/>
      <c r="M30" s="9"/>
      <c r="N30" s="9"/>
      <c r="O30" s="9"/>
      <c r="P30" s="9"/>
      <c r="Q30" s="9"/>
      <c r="R30" s="9"/>
      <c r="S30" s="9"/>
      <c r="T30" s="9"/>
      <c r="U30" s="9"/>
      <c r="V30" s="9"/>
      <c r="W30" s="9"/>
      <c r="X30" s="9"/>
      <c r="Y30" s="9"/>
    </row>
    <row r="31" spans="1:25" x14ac:dyDescent="0.3">
      <c r="A31" s="9"/>
      <c r="B31" s="9"/>
      <c r="C31" s="9"/>
      <c r="D31" s="9"/>
      <c r="E31" s="9"/>
      <c r="F31" s="9"/>
      <c r="G31" s="9"/>
      <c r="H31" s="9"/>
      <c r="I31" s="9"/>
      <c r="J31" s="9"/>
      <c r="K31" s="9"/>
      <c r="L31" s="9"/>
      <c r="M31" s="9"/>
      <c r="N31" s="9"/>
      <c r="O31" s="9"/>
      <c r="P31" s="9"/>
      <c r="Q31" s="9"/>
      <c r="R31" s="9"/>
      <c r="S31" s="9"/>
      <c r="T31" s="9"/>
      <c r="U31" s="9"/>
      <c r="V31" s="9"/>
      <c r="W31" s="9"/>
      <c r="X31" s="9"/>
      <c r="Y31" s="9"/>
    </row>
    <row r="32" spans="1:25" x14ac:dyDescent="0.3">
      <c r="A32" s="9"/>
      <c r="B32" s="9"/>
      <c r="C32" s="9"/>
      <c r="D32" s="9"/>
      <c r="E32" s="9"/>
      <c r="F32" s="9"/>
      <c r="G32" s="9"/>
      <c r="H32" s="9"/>
      <c r="I32" s="9"/>
      <c r="J32" s="9"/>
      <c r="K32" s="9"/>
      <c r="L32" s="9"/>
      <c r="M32" s="9"/>
      <c r="N32" s="9"/>
      <c r="O32" s="9"/>
      <c r="P32" s="9"/>
      <c r="Q32" s="9"/>
      <c r="R32" s="9"/>
      <c r="S32" s="9"/>
      <c r="T32" s="9"/>
      <c r="U32" s="9"/>
      <c r="V32" s="9"/>
      <c r="W32" s="9"/>
      <c r="X32" s="9"/>
      <c r="Y32" s="9"/>
    </row>
    <row r="33" spans="1:25" x14ac:dyDescent="0.3">
      <c r="A33" s="9"/>
      <c r="B33" s="9"/>
      <c r="C33" s="9"/>
      <c r="D33" s="9"/>
      <c r="E33" s="9"/>
      <c r="F33" s="9"/>
      <c r="G33" s="9"/>
      <c r="H33" s="9"/>
      <c r="I33" s="9"/>
      <c r="J33" s="9"/>
      <c r="K33" s="9"/>
      <c r="L33" s="9"/>
      <c r="M33" s="9"/>
      <c r="N33" s="9"/>
      <c r="O33" s="9"/>
      <c r="P33" s="9"/>
      <c r="Q33" s="9"/>
      <c r="R33" s="9"/>
      <c r="S33" s="9"/>
      <c r="T33" s="9"/>
      <c r="U33" s="9"/>
      <c r="V33" s="9"/>
      <c r="W33" s="9"/>
      <c r="X33" s="9"/>
      <c r="Y33" s="9"/>
    </row>
    <row r="34" spans="1:25" x14ac:dyDescent="0.3">
      <c r="A34" s="9"/>
      <c r="B34" s="9"/>
      <c r="C34" s="9"/>
      <c r="D34" s="9"/>
      <c r="E34" s="9"/>
      <c r="F34" s="9"/>
      <c r="G34" s="9"/>
      <c r="H34" s="9"/>
      <c r="I34" s="9"/>
      <c r="J34" s="9"/>
      <c r="K34" s="9"/>
      <c r="L34" s="9"/>
      <c r="M34" s="9"/>
      <c r="N34" s="9"/>
      <c r="O34" s="9"/>
      <c r="P34" s="9"/>
      <c r="Q34" s="9"/>
      <c r="R34" s="9"/>
      <c r="S34" s="9"/>
      <c r="T34" s="9"/>
      <c r="U34" s="9"/>
      <c r="V34" s="9"/>
      <c r="W34" s="9"/>
      <c r="X34" s="9"/>
      <c r="Y34" s="9"/>
    </row>
    <row r="35" spans="1:25" x14ac:dyDescent="0.3">
      <c r="A35" s="9"/>
      <c r="B35" s="9"/>
      <c r="C35" s="9"/>
      <c r="D35" s="9"/>
      <c r="E35" s="9"/>
      <c r="F35" s="9"/>
      <c r="G35" s="9"/>
      <c r="H35" s="9"/>
      <c r="I35" s="9"/>
      <c r="J35" s="9"/>
      <c r="K35" s="9"/>
      <c r="L35" s="9"/>
      <c r="M35" s="9"/>
      <c r="N35" s="9"/>
      <c r="O35" s="9"/>
      <c r="P35" s="9"/>
      <c r="Q35" s="9"/>
      <c r="R35" s="9"/>
      <c r="S35" s="9"/>
      <c r="T35" s="9"/>
      <c r="U35" s="9"/>
      <c r="V35" s="9"/>
      <c r="W35" s="9"/>
      <c r="X35" s="9"/>
      <c r="Y35" s="9"/>
    </row>
    <row r="36" spans="1:25" x14ac:dyDescent="0.3">
      <c r="A36" s="9"/>
      <c r="B36" s="9"/>
      <c r="C36" s="9"/>
      <c r="D36" s="9"/>
      <c r="E36" s="9"/>
      <c r="F36" s="9"/>
      <c r="G36" s="9"/>
      <c r="H36" s="9"/>
      <c r="I36" s="9"/>
      <c r="J36" s="9"/>
      <c r="K36" s="9"/>
      <c r="L36" s="9"/>
      <c r="M36" s="9"/>
      <c r="N36" s="9"/>
      <c r="O36" s="9"/>
      <c r="P36" s="9"/>
      <c r="Q36" s="9"/>
      <c r="R36" s="9"/>
      <c r="S36" s="9"/>
      <c r="T36" s="9"/>
      <c r="U36" s="9"/>
      <c r="V36" s="9"/>
      <c r="W36" s="9"/>
      <c r="X36" s="9"/>
      <c r="Y36" s="9"/>
    </row>
    <row r="37" spans="1:25" x14ac:dyDescent="0.3">
      <c r="A37" s="9"/>
      <c r="B37" s="9"/>
      <c r="C37" s="9"/>
      <c r="D37" s="9"/>
      <c r="E37" s="9"/>
      <c r="F37" s="9"/>
      <c r="G37" s="9"/>
      <c r="H37" s="9"/>
      <c r="I37" s="9"/>
      <c r="J37" s="9"/>
      <c r="K37" s="9"/>
      <c r="L37" s="9"/>
      <c r="M37" s="9"/>
      <c r="N37" s="9"/>
      <c r="O37" s="9"/>
      <c r="P37" s="9"/>
      <c r="Q37" s="9"/>
      <c r="R37" s="9"/>
      <c r="S37" s="9"/>
      <c r="T37" s="9"/>
      <c r="U37" s="9"/>
      <c r="V37" s="9"/>
      <c r="W37" s="9"/>
      <c r="X37" s="9"/>
      <c r="Y37" s="9"/>
    </row>
    <row r="38" spans="1:25" x14ac:dyDescent="0.3">
      <c r="A38" s="9"/>
      <c r="B38" s="9"/>
      <c r="C38" s="9"/>
      <c r="D38" s="9"/>
      <c r="E38" s="9"/>
      <c r="F38" s="9"/>
      <c r="G38" s="9"/>
      <c r="H38" s="9"/>
      <c r="I38" s="9"/>
      <c r="J38" s="9"/>
      <c r="K38" s="9"/>
      <c r="L38" s="9"/>
      <c r="M38" s="9"/>
      <c r="N38" s="9"/>
      <c r="O38" s="9"/>
      <c r="P38" s="9"/>
      <c r="Q38" s="9"/>
      <c r="R38" s="9"/>
      <c r="S38" s="9"/>
      <c r="T38" s="9"/>
      <c r="U38" s="9"/>
      <c r="V38" s="9"/>
      <c r="W38" s="9"/>
      <c r="X38" s="9"/>
      <c r="Y38" s="9"/>
    </row>
    <row r="39" spans="1:25" x14ac:dyDescent="0.3">
      <c r="A39" s="9"/>
      <c r="B39" s="9"/>
      <c r="C39" s="9"/>
      <c r="D39" s="9"/>
      <c r="E39" s="9"/>
      <c r="F39" s="9"/>
      <c r="G39" s="9"/>
      <c r="H39" s="9"/>
      <c r="I39" s="9"/>
      <c r="J39" s="9"/>
      <c r="K39" s="9"/>
      <c r="L39" s="9"/>
      <c r="M39" s="9"/>
      <c r="N39" s="9"/>
      <c r="O39" s="9"/>
      <c r="P39" s="9"/>
      <c r="Q39" s="9"/>
      <c r="R39" s="9"/>
      <c r="S39" s="9"/>
      <c r="T39" s="9"/>
      <c r="U39" s="9"/>
      <c r="V39" s="9"/>
      <c r="W39" s="9"/>
      <c r="X39" s="9"/>
      <c r="Y39" s="9"/>
    </row>
    <row r="40" spans="1:25" x14ac:dyDescent="0.3">
      <c r="A40" s="9"/>
      <c r="B40" s="9"/>
      <c r="C40" s="9"/>
      <c r="D40" s="9"/>
      <c r="E40" s="9"/>
      <c r="F40" s="9"/>
      <c r="G40" s="9"/>
      <c r="H40" s="9"/>
      <c r="I40" s="9"/>
      <c r="J40" s="9"/>
      <c r="K40" s="9"/>
      <c r="L40" s="9"/>
      <c r="M40" s="9"/>
      <c r="N40" s="9"/>
      <c r="O40" s="9"/>
      <c r="P40" s="9"/>
      <c r="Q40" s="9"/>
      <c r="R40" s="9"/>
      <c r="S40" s="9"/>
      <c r="T40" s="9"/>
      <c r="U40" s="9"/>
      <c r="V40" s="9"/>
      <c r="W40" s="9"/>
      <c r="X40" s="9"/>
      <c r="Y40" s="9"/>
    </row>
    <row r="41" spans="1:25" x14ac:dyDescent="0.3">
      <c r="A41" s="9"/>
      <c r="B41" s="9"/>
      <c r="C41" s="9"/>
      <c r="D41" s="9"/>
      <c r="E41" s="9"/>
      <c r="F41" s="9"/>
      <c r="G41" s="9"/>
      <c r="H41" s="9"/>
      <c r="I41" s="9"/>
      <c r="J41" s="9"/>
      <c r="K41" s="9"/>
      <c r="L41" s="9"/>
      <c r="M41" s="9"/>
      <c r="N41" s="9"/>
      <c r="O41" s="9"/>
      <c r="P41" s="9"/>
      <c r="Q41" s="9"/>
      <c r="R41" s="9"/>
      <c r="S41" s="9"/>
      <c r="T41" s="9"/>
      <c r="U41" s="9"/>
      <c r="V41" s="9"/>
      <c r="W41" s="9"/>
      <c r="X41" s="9"/>
      <c r="Y41" s="9"/>
    </row>
    <row r="42" spans="1:25" x14ac:dyDescent="0.3">
      <c r="A42" s="9"/>
      <c r="B42" s="9"/>
      <c r="C42" s="9"/>
      <c r="D42" s="9"/>
      <c r="E42" s="9"/>
      <c r="F42" s="9"/>
      <c r="G42" s="9"/>
      <c r="H42" s="9"/>
      <c r="I42" s="9"/>
      <c r="J42" s="9"/>
      <c r="K42" s="9"/>
      <c r="L42" s="9"/>
      <c r="M42" s="9"/>
      <c r="N42" s="9"/>
      <c r="O42" s="9"/>
      <c r="P42" s="9"/>
      <c r="Q42" s="9"/>
      <c r="R42" s="9"/>
      <c r="S42" s="9"/>
      <c r="T42" s="9"/>
      <c r="U42" s="9"/>
      <c r="V42" s="9"/>
      <c r="W42" s="9"/>
      <c r="X42" s="9"/>
      <c r="Y42" s="9"/>
    </row>
    <row r="43" spans="1:25" x14ac:dyDescent="0.3">
      <c r="A43" s="9"/>
      <c r="B43" s="9"/>
      <c r="C43" s="9"/>
      <c r="D43" s="9"/>
      <c r="E43" s="9"/>
      <c r="F43" s="9"/>
      <c r="G43" s="9"/>
      <c r="H43" s="9"/>
      <c r="I43" s="9"/>
      <c r="J43" s="9"/>
      <c r="K43" s="9"/>
      <c r="L43" s="9"/>
      <c r="M43" s="9"/>
      <c r="N43" s="9"/>
      <c r="O43" s="9"/>
      <c r="P43" s="9"/>
      <c r="Q43" s="9"/>
      <c r="R43" s="9"/>
      <c r="S43" s="9"/>
      <c r="T43" s="9"/>
      <c r="U43" s="9"/>
      <c r="V43" s="9"/>
      <c r="W43" s="9"/>
      <c r="X43" s="9"/>
      <c r="Y43" s="9"/>
    </row>
    <row r="44" spans="1:25" x14ac:dyDescent="0.3">
      <c r="A44" s="9"/>
      <c r="B44" s="9"/>
      <c r="C44" s="9"/>
      <c r="D44" s="9"/>
      <c r="E44" s="9"/>
      <c r="F44" s="9"/>
      <c r="G44" s="9"/>
      <c r="H44" s="9"/>
      <c r="I44" s="9"/>
      <c r="J44" s="9"/>
      <c r="K44" s="9"/>
      <c r="L44" s="9"/>
      <c r="M44" s="9"/>
      <c r="N44" s="9"/>
      <c r="O44" s="9"/>
      <c r="P44" s="9"/>
      <c r="Q44" s="9"/>
      <c r="R44" s="9"/>
      <c r="S44" s="9"/>
      <c r="T44" s="9"/>
      <c r="U44" s="9"/>
      <c r="V44" s="9"/>
      <c r="W44" s="9"/>
      <c r="X44" s="9"/>
      <c r="Y44" s="9"/>
    </row>
    <row r="45" spans="1:25" x14ac:dyDescent="0.3">
      <c r="A45" s="9"/>
      <c r="B45" s="9"/>
      <c r="C45" s="9"/>
      <c r="D45" s="9"/>
      <c r="E45" s="9"/>
      <c r="F45" s="9"/>
      <c r="G45" s="9"/>
      <c r="H45" s="9"/>
      <c r="I45" s="9"/>
      <c r="J45" s="9"/>
      <c r="K45" s="9"/>
      <c r="L45" s="9"/>
      <c r="M45" s="9"/>
      <c r="N45" s="9"/>
      <c r="O45" s="9"/>
      <c r="P45" s="9"/>
      <c r="Q45" s="9"/>
      <c r="R45" s="9"/>
      <c r="S45" s="9"/>
      <c r="T45" s="9"/>
      <c r="U45" s="9"/>
      <c r="V45" s="9"/>
      <c r="W45" s="9"/>
      <c r="X45" s="9"/>
      <c r="Y45" s="9"/>
    </row>
  </sheetData>
  <mergeCells count="13">
    <mergeCell ref="A14:XFD23"/>
    <mergeCell ref="D10:P10"/>
    <mergeCell ref="D11:P11"/>
    <mergeCell ref="D12:P12"/>
    <mergeCell ref="D13:P13"/>
    <mergeCell ref="B4:B13"/>
    <mergeCell ref="D6:P6"/>
    <mergeCell ref="D9:P9"/>
    <mergeCell ref="B3:P3"/>
    <mergeCell ref="D4:P4"/>
    <mergeCell ref="D5:P5"/>
    <mergeCell ref="D7:P7"/>
    <mergeCell ref="D8:P8"/>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51">
    <tabColor rgb="FF00B0F0"/>
  </sheetPr>
  <dimension ref="A1:Z39"/>
  <sheetViews>
    <sheetView zoomScaleNormal="100" workbookViewId="0">
      <selection activeCell="D2" sqref="D2:O3"/>
    </sheetView>
  </sheetViews>
  <sheetFormatPr defaultColWidth="9.109375" defaultRowHeight="14.4" x14ac:dyDescent="0.3"/>
  <cols>
    <col min="1" max="17" width="9.109375" style="1"/>
    <col min="18" max="18" width="3.44140625" style="1" customWidth="1"/>
    <col min="19" max="16384" width="9.109375" style="1"/>
  </cols>
  <sheetData>
    <row r="1" spans="1:26" x14ac:dyDescent="0.3">
      <c r="A1" s="70"/>
      <c r="B1" s="70"/>
      <c r="C1" s="70"/>
      <c r="D1" s="70"/>
      <c r="E1" s="70"/>
      <c r="F1" s="70"/>
      <c r="G1" s="70"/>
      <c r="H1" s="70"/>
      <c r="I1" s="70"/>
      <c r="J1" s="70"/>
      <c r="K1" s="70"/>
      <c r="L1" s="70"/>
      <c r="M1" s="70"/>
      <c r="N1" s="70"/>
      <c r="O1" s="70"/>
      <c r="P1" s="70"/>
      <c r="Q1" s="70"/>
      <c r="R1" s="70"/>
      <c r="S1" s="70"/>
      <c r="T1" s="70"/>
      <c r="U1" s="70"/>
      <c r="V1" s="70"/>
      <c r="W1" s="70"/>
      <c r="X1" s="70"/>
      <c r="Y1" s="70"/>
      <c r="Z1" s="70"/>
    </row>
    <row r="2" spans="1:26" ht="15" customHeight="1" x14ac:dyDescent="0.3">
      <c r="A2" s="70"/>
      <c r="B2" s="70"/>
      <c r="C2" s="70"/>
      <c r="D2" s="74" t="s">
        <v>130</v>
      </c>
      <c r="E2" s="74"/>
      <c r="F2" s="74"/>
      <c r="G2" s="74"/>
      <c r="H2" s="74"/>
      <c r="I2" s="74"/>
      <c r="J2" s="74"/>
      <c r="K2" s="74"/>
      <c r="L2" s="74"/>
      <c r="M2" s="74"/>
      <c r="N2" s="74"/>
      <c r="O2" s="74"/>
      <c r="P2" s="70"/>
      <c r="Q2" s="70"/>
      <c r="R2" s="70"/>
      <c r="S2" s="70"/>
      <c r="T2" s="70"/>
      <c r="U2" s="70"/>
      <c r="V2" s="70"/>
      <c r="W2" s="70"/>
      <c r="X2" s="70"/>
      <c r="Y2" s="70"/>
      <c r="Z2" s="70"/>
    </row>
    <row r="3" spans="1:26" ht="17.25" customHeight="1" x14ac:dyDescent="0.3">
      <c r="A3" s="70"/>
      <c r="B3" s="70"/>
      <c r="C3" s="70"/>
      <c r="D3" s="74"/>
      <c r="E3" s="74"/>
      <c r="F3" s="74"/>
      <c r="G3" s="74"/>
      <c r="H3" s="74"/>
      <c r="I3" s="74"/>
      <c r="J3" s="74"/>
      <c r="K3" s="74"/>
      <c r="L3" s="74"/>
      <c r="M3" s="74"/>
      <c r="N3" s="74"/>
      <c r="O3" s="74"/>
      <c r="P3" s="70"/>
      <c r="Q3" s="70"/>
      <c r="R3" s="70"/>
      <c r="S3" s="70"/>
      <c r="T3" s="70"/>
      <c r="U3" s="70"/>
      <c r="V3" s="70"/>
      <c r="W3" s="70"/>
      <c r="X3" s="70"/>
      <c r="Y3" s="70"/>
      <c r="Z3" s="70"/>
    </row>
    <row r="4" spans="1:26" ht="15" customHeight="1" x14ac:dyDescent="0.3">
      <c r="A4" s="70"/>
      <c r="B4" s="70"/>
      <c r="C4" s="70"/>
      <c r="D4" s="72"/>
      <c r="E4" s="72"/>
      <c r="F4" s="72"/>
      <c r="G4" s="72"/>
      <c r="H4" s="72"/>
      <c r="I4" s="72"/>
      <c r="J4" s="73"/>
      <c r="K4" s="73"/>
      <c r="L4" s="73"/>
      <c r="M4" s="73"/>
      <c r="N4" s="73"/>
      <c r="O4" s="73"/>
      <c r="P4" s="70"/>
      <c r="Q4" s="70"/>
      <c r="R4" s="70"/>
      <c r="S4" s="70"/>
      <c r="T4" s="70"/>
      <c r="U4" s="70"/>
      <c r="V4" s="70"/>
      <c r="W4" s="70"/>
      <c r="X4" s="70"/>
      <c r="Y4" s="70"/>
      <c r="Z4" s="70"/>
    </row>
    <row r="5" spans="1:26" ht="15" customHeight="1" x14ac:dyDescent="0.3">
      <c r="A5" s="70"/>
      <c r="B5" s="70"/>
      <c r="C5" s="70"/>
      <c r="D5" s="72"/>
      <c r="E5" s="72"/>
      <c r="F5" s="72"/>
      <c r="G5" s="72"/>
      <c r="H5" s="72"/>
      <c r="I5" s="72"/>
      <c r="J5" s="73"/>
      <c r="K5" s="73"/>
      <c r="L5" s="73"/>
      <c r="M5" s="73"/>
      <c r="N5" s="73"/>
      <c r="O5" s="73"/>
      <c r="P5" s="70"/>
      <c r="Q5" s="70"/>
      <c r="R5" s="70"/>
      <c r="S5" s="70"/>
      <c r="T5" s="70"/>
      <c r="U5" s="70"/>
      <c r="V5" s="70"/>
      <c r="W5" s="70"/>
      <c r="X5" s="70"/>
      <c r="Y5" s="70"/>
      <c r="Z5" s="70"/>
    </row>
    <row r="6" spans="1:26" ht="15" customHeight="1" x14ac:dyDescent="0.3">
      <c r="A6" s="70"/>
      <c r="B6" s="70"/>
      <c r="C6" s="70"/>
      <c r="D6" s="72"/>
      <c r="E6" s="72"/>
      <c r="F6" s="72"/>
      <c r="G6" s="72"/>
      <c r="H6" s="72"/>
      <c r="I6" s="72"/>
      <c r="J6" s="73"/>
      <c r="K6" s="73"/>
      <c r="L6" s="73"/>
      <c r="M6" s="73"/>
      <c r="N6" s="73"/>
      <c r="O6" s="73"/>
      <c r="P6" s="70"/>
      <c r="Q6" s="70"/>
      <c r="R6" s="70"/>
      <c r="S6" s="70"/>
      <c r="T6" s="70"/>
      <c r="U6" s="70"/>
      <c r="V6" s="70"/>
      <c r="W6" s="70"/>
      <c r="X6" s="70"/>
      <c r="Y6" s="70"/>
      <c r="Z6" s="70"/>
    </row>
    <row r="7" spans="1:26" ht="15" customHeight="1" x14ac:dyDescent="0.3">
      <c r="A7" s="70"/>
      <c r="B7" s="70"/>
      <c r="C7" s="70"/>
      <c r="D7" s="72"/>
      <c r="E7" s="72"/>
      <c r="F7" s="72"/>
      <c r="G7" s="72"/>
      <c r="H7" s="72"/>
      <c r="I7" s="72"/>
      <c r="J7" s="73"/>
      <c r="K7" s="73"/>
      <c r="L7" s="73"/>
      <c r="M7" s="73"/>
      <c r="N7" s="73"/>
      <c r="O7" s="73"/>
      <c r="P7" s="70"/>
      <c r="Q7" s="70"/>
      <c r="R7" s="70"/>
      <c r="S7" s="70"/>
      <c r="T7" s="70"/>
      <c r="U7" s="70"/>
      <c r="V7" s="70"/>
      <c r="W7" s="70"/>
      <c r="X7" s="70"/>
      <c r="Y7" s="70"/>
      <c r="Z7" s="70"/>
    </row>
    <row r="8" spans="1:26" ht="15" customHeight="1" x14ac:dyDescent="0.3">
      <c r="A8" s="70"/>
      <c r="B8" s="70"/>
      <c r="C8" s="70"/>
      <c r="D8" s="72"/>
      <c r="E8" s="72"/>
      <c r="F8" s="72"/>
      <c r="G8" s="72"/>
      <c r="H8" s="72"/>
      <c r="I8" s="72"/>
      <c r="J8" s="73"/>
      <c r="K8" s="73"/>
      <c r="L8" s="73"/>
      <c r="M8" s="73"/>
      <c r="N8" s="73"/>
      <c r="O8" s="73"/>
      <c r="P8" s="70"/>
      <c r="Q8" s="70"/>
      <c r="R8" s="70"/>
      <c r="S8" s="70"/>
      <c r="T8" s="70"/>
      <c r="U8" s="70"/>
      <c r="V8" s="70"/>
      <c r="W8" s="70"/>
      <c r="X8" s="70"/>
      <c r="Y8" s="70"/>
      <c r="Z8" s="70"/>
    </row>
    <row r="9" spans="1:26" ht="15" customHeight="1" x14ac:dyDescent="0.3">
      <c r="A9" s="70"/>
      <c r="B9" s="70"/>
      <c r="C9" s="70"/>
      <c r="D9" s="72"/>
      <c r="E9" s="72"/>
      <c r="F9" s="72"/>
      <c r="G9" s="72"/>
      <c r="H9" s="72"/>
      <c r="I9" s="72"/>
      <c r="J9" s="73"/>
      <c r="K9" s="73"/>
      <c r="L9" s="73"/>
      <c r="M9" s="73"/>
      <c r="N9" s="73"/>
      <c r="O9" s="73"/>
      <c r="P9" s="70"/>
      <c r="Q9" s="70"/>
      <c r="R9" s="70"/>
      <c r="S9" s="70"/>
      <c r="T9" s="70"/>
      <c r="U9" s="70"/>
      <c r="V9" s="70"/>
      <c r="W9" s="70"/>
      <c r="X9" s="70"/>
      <c r="Y9" s="70"/>
      <c r="Z9" s="70"/>
    </row>
    <row r="10" spans="1:26" ht="15" customHeight="1" x14ac:dyDescent="0.3">
      <c r="A10" s="70"/>
      <c r="B10" s="70"/>
      <c r="C10" s="70"/>
      <c r="D10" s="72"/>
      <c r="E10" s="72"/>
      <c r="F10" s="72"/>
      <c r="G10" s="72"/>
      <c r="H10" s="72"/>
      <c r="I10" s="72"/>
      <c r="J10" s="73"/>
      <c r="K10" s="73"/>
      <c r="L10" s="73"/>
      <c r="M10" s="73"/>
      <c r="N10" s="73"/>
      <c r="O10" s="73"/>
      <c r="P10" s="70"/>
      <c r="Q10" s="70"/>
      <c r="R10" s="70"/>
      <c r="S10" s="70"/>
      <c r="T10" s="70"/>
      <c r="U10" s="70"/>
      <c r="V10" s="70"/>
      <c r="W10" s="70"/>
      <c r="X10" s="70"/>
      <c r="Y10" s="70"/>
      <c r="Z10" s="70"/>
    </row>
    <row r="11" spans="1:26" ht="15" customHeight="1" x14ac:dyDescent="0.3">
      <c r="A11" s="70"/>
      <c r="B11" s="70"/>
      <c r="C11" s="70"/>
      <c r="D11" s="72"/>
      <c r="E11" s="72"/>
      <c r="F11" s="72"/>
      <c r="G11" s="72"/>
      <c r="H11" s="72"/>
      <c r="I11" s="72"/>
      <c r="J11" s="73"/>
      <c r="K11" s="73"/>
      <c r="L11" s="73"/>
      <c r="M11" s="73"/>
      <c r="N11" s="73"/>
      <c r="O11" s="73"/>
      <c r="P11" s="70"/>
      <c r="Q11" s="70"/>
      <c r="R11" s="70"/>
      <c r="S11" s="70"/>
      <c r="T11" s="70"/>
      <c r="U11" s="70"/>
      <c r="V11" s="70"/>
      <c r="W11" s="70"/>
      <c r="X11" s="70"/>
      <c r="Y11" s="70"/>
      <c r="Z11" s="70"/>
    </row>
    <row r="12" spans="1:26" ht="15" customHeight="1" x14ac:dyDescent="0.3">
      <c r="A12" s="70"/>
      <c r="B12" s="70"/>
      <c r="C12" s="70"/>
      <c r="D12" s="72"/>
      <c r="E12" s="72"/>
      <c r="F12" s="72"/>
      <c r="G12" s="72"/>
      <c r="H12" s="72"/>
      <c r="I12" s="72"/>
      <c r="J12" s="73"/>
      <c r="K12" s="73"/>
      <c r="L12" s="73"/>
      <c r="M12" s="73"/>
      <c r="N12" s="73"/>
      <c r="O12" s="73"/>
      <c r="P12" s="70"/>
      <c r="Q12" s="70"/>
      <c r="R12" s="70"/>
      <c r="S12" s="70"/>
      <c r="T12" s="70"/>
      <c r="U12" s="70"/>
      <c r="V12" s="70"/>
      <c r="W12" s="70"/>
      <c r="X12" s="70"/>
      <c r="Y12" s="70"/>
      <c r="Z12" s="70"/>
    </row>
    <row r="13" spans="1:26" ht="15" customHeight="1" x14ac:dyDescent="0.3">
      <c r="A13" s="70"/>
      <c r="B13" s="70"/>
      <c r="C13" s="70"/>
      <c r="D13" s="72"/>
      <c r="E13" s="72"/>
      <c r="F13" s="72"/>
      <c r="G13" s="72"/>
      <c r="H13" s="72"/>
      <c r="I13" s="72"/>
      <c r="J13" s="73"/>
      <c r="K13" s="73"/>
      <c r="L13" s="73"/>
      <c r="M13" s="73"/>
      <c r="N13" s="73"/>
      <c r="O13" s="73"/>
      <c r="P13" s="70"/>
      <c r="Q13" s="70"/>
      <c r="R13" s="70"/>
      <c r="S13" s="70"/>
      <c r="T13" s="70"/>
      <c r="U13" s="70"/>
      <c r="V13" s="70"/>
      <c r="W13" s="70"/>
      <c r="X13" s="70"/>
      <c r="Y13" s="70"/>
      <c r="Z13" s="70"/>
    </row>
    <row r="14" spans="1:26" ht="15" customHeight="1" x14ac:dyDescent="0.3">
      <c r="A14" s="70"/>
      <c r="B14" s="70"/>
      <c r="C14" s="70"/>
      <c r="D14" s="72"/>
      <c r="E14" s="72"/>
      <c r="F14" s="72"/>
      <c r="G14" s="72"/>
      <c r="H14" s="72"/>
      <c r="I14" s="72"/>
      <c r="J14" s="73"/>
      <c r="K14" s="73"/>
      <c r="L14" s="73"/>
      <c r="M14" s="73"/>
      <c r="N14" s="73"/>
      <c r="O14" s="73"/>
      <c r="P14" s="70"/>
      <c r="Q14" s="70"/>
      <c r="R14" s="70"/>
      <c r="S14" s="70"/>
      <c r="T14" s="70"/>
      <c r="U14" s="70"/>
      <c r="V14" s="70"/>
      <c r="W14" s="70"/>
      <c r="X14" s="70"/>
      <c r="Y14" s="70"/>
      <c r="Z14" s="70"/>
    </row>
    <row r="15" spans="1:26" ht="15" customHeight="1" x14ac:dyDescent="0.3">
      <c r="A15" s="70"/>
      <c r="B15" s="70"/>
      <c r="C15" s="70"/>
      <c r="D15" s="72"/>
      <c r="E15" s="72"/>
      <c r="F15" s="72"/>
      <c r="G15" s="72"/>
      <c r="H15" s="72"/>
      <c r="I15" s="72"/>
      <c r="J15" s="73"/>
      <c r="K15" s="73"/>
      <c r="L15" s="73"/>
      <c r="M15" s="73"/>
      <c r="N15" s="73"/>
      <c r="O15" s="73"/>
      <c r="P15" s="70"/>
      <c r="Q15" s="70"/>
      <c r="R15" s="70"/>
      <c r="S15" s="70"/>
      <c r="T15" s="70"/>
      <c r="U15" s="70"/>
      <c r="V15" s="70"/>
      <c r="W15" s="70"/>
      <c r="X15" s="70"/>
      <c r="Y15" s="70"/>
      <c r="Z15" s="70"/>
    </row>
    <row r="16" spans="1:26" ht="14.4" customHeight="1" x14ac:dyDescent="0.3">
      <c r="A16" s="70"/>
      <c r="B16" s="70"/>
      <c r="C16" s="70"/>
      <c r="D16" s="71" t="s">
        <v>131</v>
      </c>
      <c r="E16" s="71"/>
      <c r="F16" s="71"/>
      <c r="G16" s="71"/>
      <c r="H16" s="71"/>
      <c r="I16" s="71"/>
      <c r="J16" s="71"/>
      <c r="K16" s="71"/>
      <c r="L16" s="71"/>
      <c r="M16" s="71"/>
      <c r="N16" s="71"/>
      <c r="O16" s="71"/>
      <c r="P16" s="70"/>
      <c r="Q16" s="70"/>
      <c r="R16" s="70"/>
      <c r="S16" s="70"/>
      <c r="T16" s="70"/>
      <c r="U16" s="70"/>
      <c r="V16" s="70"/>
      <c r="W16" s="70"/>
      <c r="X16" s="70"/>
      <c r="Y16" s="70"/>
      <c r="Z16" s="70"/>
    </row>
    <row r="17" spans="1:26" ht="14.4" customHeight="1" x14ac:dyDescent="0.3">
      <c r="A17" s="70"/>
      <c r="B17" s="70"/>
      <c r="C17" s="70"/>
      <c r="D17" s="71"/>
      <c r="E17" s="71"/>
      <c r="F17" s="71"/>
      <c r="G17" s="71"/>
      <c r="H17" s="71"/>
      <c r="I17" s="71"/>
      <c r="J17" s="71"/>
      <c r="K17" s="71"/>
      <c r="L17" s="71"/>
      <c r="M17" s="71"/>
      <c r="N17" s="71"/>
      <c r="O17" s="71"/>
      <c r="P17" s="70"/>
      <c r="Q17" s="70"/>
      <c r="R17" s="70"/>
      <c r="S17" s="70"/>
      <c r="T17" s="70"/>
      <c r="U17" s="70"/>
      <c r="V17" s="70"/>
      <c r="W17" s="70"/>
      <c r="X17" s="70"/>
      <c r="Y17" s="70"/>
      <c r="Z17" s="70"/>
    </row>
    <row r="18" spans="1:26" ht="14.4" customHeight="1" x14ac:dyDescent="0.3">
      <c r="A18" s="70"/>
      <c r="B18" s="70"/>
      <c r="C18" s="70"/>
      <c r="D18" s="71"/>
      <c r="E18" s="71"/>
      <c r="F18" s="71"/>
      <c r="G18" s="71"/>
      <c r="H18" s="71"/>
      <c r="I18" s="71"/>
      <c r="J18" s="71"/>
      <c r="K18" s="71"/>
      <c r="L18" s="71"/>
      <c r="M18" s="71"/>
      <c r="N18" s="71"/>
      <c r="O18" s="71"/>
      <c r="P18" s="70"/>
      <c r="Q18" s="70"/>
      <c r="R18" s="70"/>
      <c r="S18" s="70"/>
      <c r="T18" s="70"/>
      <c r="U18" s="70"/>
      <c r="V18" s="70"/>
      <c r="W18" s="70"/>
      <c r="X18" s="70"/>
      <c r="Y18" s="70"/>
      <c r="Z18" s="70"/>
    </row>
    <row r="19" spans="1:26" ht="14.4" customHeight="1" x14ac:dyDescent="0.3">
      <c r="A19" s="70"/>
      <c r="B19" s="70"/>
      <c r="C19" s="70"/>
      <c r="D19" s="71"/>
      <c r="E19" s="71"/>
      <c r="F19" s="71"/>
      <c r="G19" s="71"/>
      <c r="H19" s="71"/>
      <c r="I19" s="71"/>
      <c r="J19" s="71"/>
      <c r="K19" s="71"/>
      <c r="L19" s="71"/>
      <c r="M19" s="71"/>
      <c r="N19" s="71"/>
      <c r="O19" s="71"/>
      <c r="P19" s="70"/>
      <c r="Q19" s="70"/>
      <c r="R19" s="70"/>
      <c r="S19" s="70"/>
      <c r="T19" s="70"/>
      <c r="U19" s="70"/>
      <c r="V19" s="70"/>
      <c r="W19" s="70"/>
      <c r="X19" s="70"/>
      <c r="Y19" s="70"/>
      <c r="Z19" s="70"/>
    </row>
    <row r="20" spans="1:26" x14ac:dyDescent="0.3">
      <c r="A20" s="70"/>
      <c r="B20" s="70"/>
      <c r="C20" s="70"/>
      <c r="D20" s="70"/>
      <c r="E20" s="70"/>
      <c r="F20" s="70"/>
      <c r="G20" s="70"/>
      <c r="H20" s="70"/>
      <c r="I20" s="70"/>
      <c r="J20" s="70"/>
      <c r="K20" s="70"/>
      <c r="L20" s="70"/>
      <c r="M20" s="70"/>
      <c r="N20" s="70"/>
      <c r="O20" s="70"/>
      <c r="P20" s="70"/>
      <c r="Q20" s="70"/>
      <c r="R20" s="70"/>
      <c r="S20" s="70"/>
      <c r="T20" s="70"/>
      <c r="U20" s="70"/>
      <c r="V20" s="70"/>
      <c r="W20" s="70"/>
      <c r="X20" s="70"/>
      <c r="Y20" s="70"/>
      <c r="Z20" s="70"/>
    </row>
    <row r="21" spans="1:26" x14ac:dyDescent="0.3">
      <c r="A21" s="70"/>
      <c r="B21" s="70"/>
      <c r="C21" s="70"/>
      <c r="D21" s="70"/>
      <c r="E21" s="70"/>
      <c r="F21" s="70"/>
      <c r="G21" s="70"/>
      <c r="H21" s="70"/>
      <c r="I21" s="70"/>
      <c r="J21" s="70"/>
      <c r="K21" s="70"/>
      <c r="L21" s="70"/>
      <c r="M21" s="70"/>
      <c r="N21" s="70"/>
      <c r="O21" s="70"/>
      <c r="P21" s="70"/>
      <c r="Q21" s="70"/>
      <c r="R21" s="70"/>
      <c r="S21" s="70"/>
      <c r="T21" s="70"/>
      <c r="U21" s="70"/>
      <c r="V21" s="70"/>
      <c r="W21" s="70"/>
      <c r="X21" s="70"/>
      <c r="Y21" s="70"/>
      <c r="Z21" s="70"/>
    </row>
    <row r="22" spans="1:26" x14ac:dyDescent="0.3">
      <c r="A22" s="70"/>
      <c r="B22" s="70"/>
      <c r="C22" s="70"/>
      <c r="D22" s="70"/>
      <c r="E22" s="70"/>
      <c r="F22" s="70"/>
      <c r="G22" s="70"/>
      <c r="H22" s="70"/>
      <c r="I22" s="70"/>
      <c r="J22" s="70"/>
      <c r="K22" s="70"/>
      <c r="L22" s="70"/>
      <c r="M22" s="70"/>
      <c r="N22" s="70"/>
      <c r="O22" s="70"/>
      <c r="P22" s="70"/>
      <c r="Q22" s="70"/>
      <c r="R22" s="70"/>
      <c r="S22" s="70"/>
      <c r="T22" s="70"/>
      <c r="U22" s="70"/>
      <c r="V22" s="70"/>
      <c r="W22" s="70"/>
      <c r="X22" s="70"/>
      <c r="Y22" s="70"/>
      <c r="Z22" s="70"/>
    </row>
    <row r="23" spans="1:26" x14ac:dyDescent="0.3">
      <c r="A23" s="70"/>
      <c r="B23" s="70"/>
      <c r="C23" s="70"/>
      <c r="D23" s="70"/>
      <c r="E23" s="70"/>
      <c r="F23" s="70"/>
      <c r="G23" s="70"/>
      <c r="H23" s="70"/>
      <c r="I23" s="70"/>
      <c r="J23" s="70"/>
      <c r="K23" s="70"/>
      <c r="L23" s="70"/>
      <c r="M23" s="70"/>
      <c r="N23" s="70"/>
      <c r="O23" s="70"/>
      <c r="P23" s="70"/>
      <c r="Q23" s="70"/>
      <c r="R23" s="70"/>
      <c r="S23" s="70"/>
      <c r="T23" s="70"/>
      <c r="U23" s="70"/>
      <c r="V23" s="70"/>
      <c r="W23" s="70"/>
      <c r="X23" s="70"/>
      <c r="Y23" s="70"/>
      <c r="Z23" s="70"/>
    </row>
    <row r="24" spans="1:26" x14ac:dyDescent="0.3">
      <c r="A24" s="70"/>
      <c r="B24" s="70"/>
      <c r="C24" s="70"/>
      <c r="D24" s="70"/>
      <c r="E24" s="70"/>
      <c r="F24" s="70"/>
      <c r="G24" s="70"/>
      <c r="H24" s="70"/>
      <c r="I24" s="70"/>
      <c r="J24" s="70"/>
      <c r="K24" s="70"/>
      <c r="L24" s="70"/>
      <c r="M24" s="70"/>
      <c r="N24" s="70"/>
      <c r="O24" s="70"/>
      <c r="P24" s="70"/>
      <c r="Q24" s="70"/>
      <c r="R24" s="70"/>
      <c r="S24" s="70"/>
      <c r="T24" s="70"/>
      <c r="U24" s="70"/>
      <c r="V24" s="70"/>
      <c r="W24" s="70"/>
      <c r="X24" s="70"/>
      <c r="Y24" s="70"/>
      <c r="Z24" s="70"/>
    </row>
    <row r="25" spans="1:26" x14ac:dyDescent="0.3">
      <c r="A25" s="70"/>
      <c r="B25" s="70"/>
      <c r="C25" s="70"/>
      <c r="D25" s="70"/>
      <c r="E25" s="70"/>
      <c r="F25" s="70"/>
      <c r="G25" s="70"/>
      <c r="H25" s="70"/>
      <c r="I25" s="70"/>
      <c r="J25" s="70"/>
      <c r="K25" s="70"/>
      <c r="L25" s="70"/>
      <c r="M25" s="70"/>
      <c r="N25" s="70"/>
      <c r="O25" s="70"/>
      <c r="P25" s="70"/>
      <c r="Q25" s="70"/>
      <c r="R25" s="70"/>
      <c r="S25" s="70"/>
      <c r="T25" s="70"/>
      <c r="U25" s="70"/>
      <c r="V25" s="70"/>
      <c r="W25" s="70"/>
      <c r="X25" s="70"/>
      <c r="Y25" s="70"/>
      <c r="Z25" s="70"/>
    </row>
    <row r="26" spans="1:26" x14ac:dyDescent="0.3">
      <c r="A26" s="70"/>
      <c r="B26" s="70"/>
      <c r="C26" s="70"/>
      <c r="D26" s="70"/>
      <c r="E26" s="70"/>
      <c r="F26" s="70"/>
      <c r="G26" s="70"/>
      <c r="H26" s="70"/>
      <c r="I26" s="70"/>
      <c r="J26" s="70"/>
      <c r="K26" s="70"/>
      <c r="L26" s="70"/>
      <c r="M26" s="70"/>
      <c r="N26" s="70"/>
      <c r="O26" s="70"/>
      <c r="P26" s="70"/>
      <c r="Q26" s="70"/>
      <c r="R26" s="70"/>
      <c r="S26" s="70"/>
      <c r="T26" s="70"/>
      <c r="U26" s="70"/>
      <c r="V26" s="70"/>
      <c r="W26" s="70"/>
      <c r="X26" s="70"/>
      <c r="Y26" s="70"/>
      <c r="Z26" s="70"/>
    </row>
    <row r="27" spans="1:26" x14ac:dyDescent="0.3">
      <c r="A27" s="70"/>
      <c r="B27" s="70"/>
      <c r="C27" s="70"/>
      <c r="D27" s="70"/>
      <c r="E27" s="70"/>
      <c r="F27" s="70"/>
      <c r="G27" s="70"/>
      <c r="H27" s="70"/>
      <c r="I27" s="70"/>
      <c r="J27" s="70"/>
      <c r="K27" s="70"/>
      <c r="L27" s="70"/>
      <c r="M27" s="70"/>
      <c r="N27" s="70"/>
      <c r="O27" s="70"/>
      <c r="P27" s="70"/>
      <c r="Q27" s="70"/>
      <c r="R27" s="70"/>
      <c r="S27" s="70"/>
      <c r="T27" s="70"/>
      <c r="U27" s="70"/>
      <c r="V27" s="70"/>
      <c r="W27" s="70"/>
      <c r="X27" s="70"/>
      <c r="Y27" s="70"/>
      <c r="Z27" s="70"/>
    </row>
    <row r="28" spans="1:26" x14ac:dyDescent="0.3">
      <c r="A28" s="70"/>
      <c r="B28" s="70"/>
      <c r="C28" s="70"/>
      <c r="D28" s="70"/>
      <c r="E28" s="70"/>
      <c r="F28" s="70"/>
      <c r="G28" s="70"/>
      <c r="H28" s="70"/>
      <c r="I28" s="70"/>
      <c r="J28" s="70"/>
      <c r="K28" s="70"/>
      <c r="L28" s="70"/>
      <c r="M28" s="70"/>
      <c r="N28" s="70"/>
      <c r="O28" s="70"/>
      <c r="P28" s="70"/>
      <c r="Q28" s="70"/>
      <c r="R28" s="70"/>
      <c r="S28" s="70"/>
      <c r="T28" s="70"/>
      <c r="U28" s="70"/>
      <c r="V28" s="70"/>
      <c r="W28" s="70"/>
      <c r="X28" s="70"/>
      <c r="Y28" s="70"/>
      <c r="Z28" s="70"/>
    </row>
    <row r="29" spans="1:26" x14ac:dyDescent="0.3">
      <c r="A29" s="70"/>
      <c r="B29" s="70"/>
      <c r="C29" s="70"/>
      <c r="D29" s="70"/>
      <c r="E29" s="70"/>
      <c r="F29" s="70"/>
      <c r="G29" s="70"/>
      <c r="H29" s="70"/>
      <c r="I29" s="70"/>
      <c r="J29" s="70"/>
      <c r="K29" s="70"/>
      <c r="L29" s="70"/>
      <c r="M29" s="70"/>
      <c r="N29" s="70"/>
      <c r="O29" s="70"/>
      <c r="P29" s="70"/>
      <c r="Q29" s="70"/>
      <c r="R29" s="70"/>
      <c r="S29" s="70"/>
      <c r="T29" s="70"/>
      <c r="U29" s="70"/>
      <c r="V29" s="70"/>
      <c r="W29" s="70"/>
      <c r="X29" s="70"/>
      <c r="Y29" s="70"/>
      <c r="Z29" s="70"/>
    </row>
    <row r="30" spans="1:26" x14ac:dyDescent="0.3">
      <c r="A30" s="70"/>
      <c r="B30" s="70"/>
      <c r="C30" s="70"/>
      <c r="D30" s="70"/>
      <c r="E30" s="70"/>
      <c r="F30" s="70"/>
      <c r="G30" s="70"/>
      <c r="H30" s="70"/>
      <c r="I30" s="70"/>
      <c r="J30" s="70"/>
      <c r="K30" s="70"/>
      <c r="L30" s="70"/>
      <c r="M30" s="70"/>
      <c r="N30" s="70"/>
      <c r="O30" s="70"/>
      <c r="P30" s="70"/>
      <c r="Q30" s="70"/>
      <c r="R30" s="70"/>
      <c r="S30" s="70"/>
      <c r="T30" s="70"/>
      <c r="U30" s="70"/>
      <c r="V30" s="70"/>
      <c r="W30" s="70"/>
      <c r="X30" s="70"/>
      <c r="Y30" s="70"/>
      <c r="Z30" s="70"/>
    </row>
    <row r="31" spans="1:26" x14ac:dyDescent="0.3">
      <c r="A31" s="70"/>
      <c r="B31" s="70"/>
      <c r="C31" s="70"/>
      <c r="D31" s="70"/>
      <c r="E31" s="70"/>
      <c r="F31" s="70"/>
      <c r="G31" s="70"/>
      <c r="H31" s="70"/>
      <c r="I31" s="70"/>
      <c r="J31" s="70"/>
      <c r="K31" s="70"/>
      <c r="L31" s="70"/>
      <c r="M31" s="70"/>
      <c r="N31" s="70"/>
      <c r="O31" s="70"/>
      <c r="P31" s="70"/>
      <c r="Q31" s="70"/>
      <c r="R31" s="70"/>
      <c r="S31" s="70"/>
      <c r="T31" s="70"/>
      <c r="U31" s="70"/>
      <c r="V31" s="70"/>
      <c r="W31" s="70"/>
      <c r="X31" s="70"/>
      <c r="Y31" s="70"/>
      <c r="Z31" s="70"/>
    </row>
    <row r="32" spans="1:26" x14ac:dyDescent="0.3">
      <c r="A32" s="70"/>
      <c r="B32" s="70"/>
      <c r="C32" s="70"/>
      <c r="D32" s="70"/>
      <c r="E32" s="70"/>
      <c r="F32" s="70"/>
      <c r="G32" s="70"/>
      <c r="H32" s="70"/>
      <c r="I32" s="70"/>
      <c r="J32" s="70"/>
      <c r="K32" s="70"/>
      <c r="L32" s="70"/>
      <c r="M32" s="70"/>
      <c r="N32" s="70"/>
      <c r="O32" s="70"/>
      <c r="P32" s="70"/>
      <c r="Q32" s="70"/>
      <c r="R32" s="70"/>
      <c r="S32" s="70"/>
      <c r="T32" s="70"/>
      <c r="U32" s="70"/>
      <c r="V32" s="70"/>
      <c r="W32" s="70"/>
      <c r="X32" s="70"/>
      <c r="Y32" s="70"/>
      <c r="Z32" s="70"/>
    </row>
    <row r="33" spans="1:26" x14ac:dyDescent="0.3">
      <c r="A33" s="70"/>
      <c r="B33" s="70"/>
      <c r="C33" s="70"/>
      <c r="D33" s="70"/>
      <c r="E33" s="70"/>
      <c r="F33" s="70"/>
      <c r="G33" s="70"/>
      <c r="H33" s="70"/>
      <c r="I33" s="70"/>
      <c r="J33" s="70"/>
      <c r="K33" s="70"/>
      <c r="L33" s="70"/>
      <c r="M33" s="70"/>
      <c r="N33" s="70"/>
      <c r="O33" s="70"/>
      <c r="P33" s="70"/>
      <c r="Q33" s="70"/>
      <c r="R33" s="70"/>
      <c r="S33" s="70"/>
      <c r="T33" s="70"/>
      <c r="U33" s="70"/>
      <c r="V33" s="70"/>
      <c r="W33" s="70"/>
      <c r="X33" s="70"/>
      <c r="Y33" s="70"/>
      <c r="Z33" s="70"/>
    </row>
    <row r="34" spans="1:26" x14ac:dyDescent="0.3">
      <c r="A34" s="70"/>
      <c r="B34" s="70"/>
      <c r="C34" s="70"/>
      <c r="D34" s="70"/>
      <c r="E34" s="70"/>
      <c r="F34" s="70"/>
      <c r="G34" s="70"/>
      <c r="H34" s="70"/>
      <c r="I34" s="70"/>
      <c r="J34" s="70"/>
      <c r="K34" s="70"/>
      <c r="L34" s="70"/>
      <c r="M34" s="70"/>
      <c r="N34" s="70"/>
      <c r="O34" s="70"/>
      <c r="P34" s="70"/>
      <c r="Q34" s="70"/>
      <c r="R34" s="70"/>
      <c r="S34" s="70"/>
      <c r="T34" s="70"/>
      <c r="U34" s="70"/>
      <c r="V34" s="70"/>
      <c r="W34" s="70"/>
      <c r="X34" s="70"/>
      <c r="Y34" s="70"/>
      <c r="Z34" s="70"/>
    </row>
    <row r="35" spans="1:26" x14ac:dyDescent="0.3">
      <c r="A35" s="70"/>
      <c r="B35" s="70"/>
      <c r="C35" s="70"/>
      <c r="D35" s="70"/>
      <c r="E35" s="70"/>
      <c r="F35" s="70"/>
      <c r="G35" s="70"/>
      <c r="H35" s="70"/>
      <c r="I35" s="70"/>
      <c r="J35" s="70"/>
      <c r="K35" s="70"/>
      <c r="L35" s="70"/>
      <c r="M35" s="70"/>
      <c r="N35" s="70"/>
      <c r="O35" s="70"/>
      <c r="P35" s="70"/>
      <c r="Q35" s="70"/>
      <c r="R35" s="70"/>
      <c r="S35" s="70"/>
      <c r="T35" s="70"/>
      <c r="U35" s="70"/>
      <c r="V35" s="70"/>
      <c r="W35" s="70"/>
      <c r="X35" s="70"/>
      <c r="Y35" s="70"/>
      <c r="Z35" s="70"/>
    </row>
    <row r="36" spans="1:26" x14ac:dyDescent="0.3">
      <c r="A36" s="70"/>
      <c r="B36" s="70"/>
      <c r="C36" s="70"/>
      <c r="D36" s="70"/>
      <c r="E36" s="70"/>
      <c r="F36" s="70"/>
      <c r="G36" s="70"/>
      <c r="H36" s="70"/>
      <c r="I36" s="70"/>
      <c r="J36" s="70"/>
      <c r="K36" s="70"/>
      <c r="L36" s="70"/>
      <c r="M36" s="70"/>
      <c r="N36" s="70"/>
      <c r="O36" s="70"/>
      <c r="P36" s="70"/>
      <c r="Q36" s="70"/>
      <c r="R36" s="70"/>
      <c r="S36" s="70"/>
      <c r="T36" s="70"/>
      <c r="U36" s="70"/>
      <c r="V36" s="70"/>
      <c r="W36" s="70"/>
      <c r="X36" s="70"/>
      <c r="Y36" s="70"/>
      <c r="Z36" s="70"/>
    </row>
    <row r="37" spans="1:26" x14ac:dyDescent="0.3">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row>
    <row r="38" spans="1:26" x14ac:dyDescent="0.3">
      <c r="A38" s="70"/>
      <c r="B38" s="70"/>
      <c r="C38" s="70"/>
      <c r="D38" s="70"/>
      <c r="E38" s="70"/>
      <c r="F38" s="70"/>
      <c r="G38" s="70"/>
      <c r="H38" s="70"/>
      <c r="I38" s="70"/>
      <c r="J38" s="70"/>
      <c r="K38" s="70"/>
      <c r="L38" s="70"/>
      <c r="M38" s="70"/>
      <c r="N38" s="70"/>
      <c r="O38" s="70"/>
      <c r="P38" s="70"/>
      <c r="Q38" s="70"/>
      <c r="R38" s="70"/>
      <c r="S38" s="70"/>
      <c r="T38" s="70"/>
      <c r="U38" s="70"/>
      <c r="V38" s="70"/>
      <c r="W38" s="70"/>
      <c r="X38" s="70"/>
      <c r="Y38" s="70"/>
      <c r="Z38" s="70"/>
    </row>
    <row r="39" spans="1:26" x14ac:dyDescent="0.3">
      <c r="A39" s="70"/>
      <c r="B39" s="70"/>
      <c r="C39" s="70"/>
      <c r="D39" s="70"/>
      <c r="E39" s="70"/>
      <c r="F39" s="70"/>
      <c r="G39" s="70"/>
      <c r="H39" s="70"/>
      <c r="I39" s="70"/>
      <c r="J39" s="70"/>
      <c r="K39" s="70"/>
      <c r="L39" s="70"/>
      <c r="M39" s="70"/>
      <c r="N39" s="70"/>
      <c r="O39" s="70"/>
      <c r="P39" s="70"/>
      <c r="Q39" s="70"/>
      <c r="R39" s="70"/>
      <c r="S39" s="70"/>
      <c r="T39" s="70"/>
      <c r="U39" s="70"/>
      <c r="V39" s="70"/>
      <c r="W39" s="70"/>
      <c r="X39" s="70"/>
      <c r="Y39" s="70"/>
      <c r="Z39" s="70"/>
    </row>
  </sheetData>
  <mergeCells count="8">
    <mergeCell ref="P1:Z39"/>
    <mergeCell ref="A1:C39"/>
    <mergeCell ref="D20:O39"/>
    <mergeCell ref="D16:O19"/>
    <mergeCell ref="D4:I15"/>
    <mergeCell ref="J4:O15"/>
    <mergeCell ref="D2:O3"/>
    <mergeCell ref="D1:O1"/>
  </mergeCells>
  <pageMargins left="0.7" right="0.7" top="0.75" bottom="0.75" header="0.3" footer="0.3"/>
  <pageSetup paperSize="9" orientation="portrait" horizontalDpi="4294967293"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61">
    <tabColor rgb="FF00B050"/>
  </sheetPr>
  <dimension ref="B1:T114"/>
  <sheetViews>
    <sheetView tabSelected="1" workbookViewId="0">
      <selection activeCell="B5" sqref="B5:S6"/>
    </sheetView>
  </sheetViews>
  <sheetFormatPr defaultColWidth="9.109375" defaultRowHeight="14.4" x14ac:dyDescent="0.3"/>
  <cols>
    <col min="1" max="1" width="21.44140625" style="14" customWidth="1"/>
    <col min="2" max="2" width="6.77734375" style="14" customWidth="1"/>
    <col min="3" max="3" width="22.44140625" style="14" customWidth="1"/>
    <col min="4" max="19" width="6.77734375" style="14" customWidth="1"/>
    <col min="20" max="21" width="9.109375" style="14"/>
    <col min="22" max="22" width="9.5546875" style="14" customWidth="1"/>
    <col min="23" max="16384" width="9.109375" style="14"/>
  </cols>
  <sheetData>
    <row r="1" spans="2:20" x14ac:dyDescent="0.3">
      <c r="B1" s="75" t="s">
        <v>98</v>
      </c>
      <c r="C1" s="75"/>
      <c r="D1" s="75"/>
      <c r="E1" s="75"/>
      <c r="F1" s="75"/>
      <c r="G1" s="75"/>
      <c r="H1" s="75"/>
      <c r="I1" s="75"/>
      <c r="J1" s="75"/>
      <c r="K1" s="75"/>
      <c r="L1" s="75"/>
      <c r="M1" s="75"/>
      <c r="N1" s="75"/>
      <c r="O1" s="75"/>
      <c r="P1" s="75"/>
      <c r="Q1" s="75"/>
      <c r="R1" s="75"/>
      <c r="S1" s="75"/>
    </row>
    <row r="2" spans="2:20" x14ac:dyDescent="0.3">
      <c r="B2" s="75"/>
      <c r="C2" s="75"/>
      <c r="D2" s="75"/>
      <c r="E2" s="75"/>
      <c r="F2" s="75"/>
      <c r="G2" s="75"/>
      <c r="H2" s="75"/>
      <c r="I2" s="75"/>
      <c r="J2" s="75"/>
      <c r="K2" s="75"/>
      <c r="L2" s="75"/>
      <c r="M2" s="75"/>
      <c r="N2" s="75"/>
      <c r="O2" s="75"/>
      <c r="P2" s="75"/>
      <c r="Q2" s="75"/>
      <c r="R2" s="75"/>
      <c r="S2" s="75"/>
    </row>
    <row r="3" spans="2:20" ht="93.75" customHeight="1" x14ac:dyDescent="0.3">
      <c r="B3" s="76" t="s">
        <v>112</v>
      </c>
      <c r="C3" s="77"/>
      <c r="D3" s="77"/>
      <c r="E3" s="77"/>
      <c r="F3" s="77"/>
      <c r="G3" s="77"/>
      <c r="H3" s="77"/>
      <c r="I3" s="77"/>
      <c r="J3" s="77"/>
      <c r="K3" s="77"/>
      <c r="L3" s="77"/>
      <c r="M3" s="77"/>
      <c r="N3" s="77"/>
      <c r="O3" s="77"/>
      <c r="P3" s="77"/>
      <c r="Q3" s="77"/>
      <c r="R3" s="77"/>
      <c r="S3" s="77"/>
    </row>
    <row r="4" spans="2:20" ht="37.5" customHeight="1" x14ac:dyDescent="0.3">
      <c r="B4" s="16" t="s">
        <v>46</v>
      </c>
      <c r="C4" s="17" t="s">
        <v>47</v>
      </c>
      <c r="D4" s="17" t="s">
        <v>48</v>
      </c>
      <c r="E4" s="17" t="s">
        <v>49</v>
      </c>
      <c r="F4" s="17" t="s">
        <v>101</v>
      </c>
      <c r="G4" s="17" t="s">
        <v>102</v>
      </c>
      <c r="H4" s="17" t="s">
        <v>103</v>
      </c>
      <c r="I4" s="17" t="s">
        <v>104</v>
      </c>
      <c r="J4" s="18" t="s">
        <v>105</v>
      </c>
      <c r="K4" s="18" t="s">
        <v>106</v>
      </c>
      <c r="L4" s="18" t="s">
        <v>107</v>
      </c>
      <c r="M4" s="18" t="s">
        <v>108</v>
      </c>
      <c r="N4" s="18" t="s">
        <v>109</v>
      </c>
      <c r="O4" s="18" t="s">
        <v>110</v>
      </c>
      <c r="P4" s="18" t="s">
        <v>111</v>
      </c>
      <c r="Q4" s="18" t="s">
        <v>76</v>
      </c>
      <c r="R4" s="17" t="s">
        <v>50</v>
      </c>
      <c r="S4" s="19"/>
      <c r="T4" s="15"/>
    </row>
    <row r="5" spans="2:20" ht="30" customHeight="1" x14ac:dyDescent="0.3">
      <c r="B5"/>
      <c r="C5"/>
      <c r="D5"/>
      <c r="E5"/>
      <c r="F5"/>
      <c r="G5"/>
      <c r="H5"/>
      <c r="I5"/>
      <c r="J5"/>
      <c r="K5"/>
      <c r="L5"/>
      <c r="M5"/>
      <c r="N5"/>
      <c r="O5"/>
      <c r="P5"/>
      <c r="Q5"/>
      <c r="R5"/>
      <c r="S5"/>
      <c r="T5"/>
    </row>
    <row r="6" spans="2:20" ht="30" customHeight="1" x14ac:dyDescent="0.3">
      <c r="B6"/>
      <c r="C6"/>
      <c r="D6"/>
      <c r="E6"/>
      <c r="F6"/>
      <c r="G6"/>
      <c r="H6"/>
      <c r="I6"/>
      <c r="J6"/>
      <c r="K6"/>
      <c r="L6"/>
      <c r="M6"/>
      <c r="N6"/>
      <c r="O6"/>
      <c r="P6"/>
      <c r="Q6"/>
      <c r="R6"/>
      <c r="S6"/>
      <c r="T6"/>
    </row>
    <row r="7" spans="2:20" ht="30" customHeight="1" x14ac:dyDescent="0.3">
      <c r="B7"/>
      <c r="C7"/>
      <c r="D7"/>
      <c r="E7"/>
      <c r="F7"/>
      <c r="G7"/>
      <c r="H7"/>
      <c r="I7"/>
      <c r="J7"/>
      <c r="K7"/>
      <c r="L7"/>
      <c r="M7"/>
      <c r="N7"/>
      <c r="O7"/>
      <c r="P7"/>
      <c r="Q7"/>
      <c r="R7"/>
      <c r="S7"/>
    </row>
    <row r="8" spans="2:20" ht="30" customHeight="1" x14ac:dyDescent="0.3">
      <c r="B8"/>
      <c r="C8"/>
      <c r="D8"/>
      <c r="E8"/>
      <c r="F8"/>
      <c r="G8"/>
      <c r="H8"/>
      <c r="I8"/>
      <c r="J8"/>
      <c r="K8"/>
      <c r="L8"/>
      <c r="M8"/>
      <c r="N8"/>
      <c r="O8"/>
      <c r="P8"/>
      <c r="Q8"/>
      <c r="R8"/>
      <c r="S8"/>
    </row>
    <row r="9" spans="2:20" ht="30" customHeight="1" x14ac:dyDescent="0.3">
      <c r="B9"/>
      <c r="C9"/>
      <c r="D9"/>
      <c r="E9"/>
      <c r="F9"/>
      <c r="G9"/>
      <c r="H9"/>
      <c r="I9"/>
      <c r="J9"/>
      <c r="K9"/>
      <c r="L9"/>
      <c r="M9"/>
      <c r="N9"/>
      <c r="O9"/>
      <c r="P9"/>
      <c r="Q9"/>
      <c r="R9"/>
      <c r="S9"/>
    </row>
    <row r="10" spans="2:20" ht="30" customHeight="1" x14ac:dyDescent="0.3">
      <c r="B10"/>
      <c r="C10"/>
      <c r="D10"/>
      <c r="E10"/>
      <c r="F10"/>
      <c r="G10"/>
      <c r="H10"/>
      <c r="I10"/>
      <c r="J10"/>
      <c r="K10"/>
      <c r="L10"/>
      <c r="M10"/>
      <c r="N10"/>
      <c r="O10"/>
      <c r="P10"/>
      <c r="Q10"/>
      <c r="R10"/>
      <c r="S10"/>
    </row>
    <row r="11" spans="2:20" ht="30" customHeight="1" x14ac:dyDescent="0.3">
      <c r="B11"/>
      <c r="C11"/>
      <c r="D11"/>
      <c r="E11"/>
      <c r="F11"/>
      <c r="G11"/>
      <c r="H11"/>
      <c r="I11"/>
      <c r="J11"/>
      <c r="K11"/>
      <c r="L11"/>
      <c r="M11"/>
      <c r="N11"/>
      <c r="O11"/>
      <c r="P11"/>
      <c r="Q11"/>
      <c r="R11"/>
      <c r="S11"/>
    </row>
    <row r="12" spans="2:20" ht="30" customHeight="1" x14ac:dyDescent="0.3">
      <c r="B12"/>
      <c r="C12"/>
      <c r="D12"/>
      <c r="E12"/>
      <c r="F12"/>
      <c r="G12"/>
      <c r="H12"/>
      <c r="I12"/>
      <c r="J12"/>
      <c r="K12"/>
      <c r="L12"/>
      <c r="M12"/>
      <c r="N12"/>
      <c r="O12"/>
      <c r="P12"/>
      <c r="Q12"/>
      <c r="R12"/>
      <c r="S12"/>
    </row>
    <row r="13" spans="2:20" ht="30" customHeight="1" x14ac:dyDescent="0.3">
      <c r="B13"/>
      <c r="C13"/>
      <c r="D13"/>
      <c r="E13"/>
      <c r="F13"/>
      <c r="G13"/>
      <c r="H13"/>
      <c r="I13"/>
      <c r="J13"/>
      <c r="K13"/>
      <c r="L13"/>
      <c r="M13"/>
      <c r="N13"/>
      <c r="O13"/>
      <c r="P13"/>
      <c r="Q13"/>
      <c r="R13"/>
      <c r="S13"/>
    </row>
    <row r="14" spans="2:20" ht="30" customHeight="1" x14ac:dyDescent="0.3">
      <c r="B14"/>
      <c r="C14"/>
      <c r="D14"/>
      <c r="E14"/>
      <c r="F14"/>
      <c r="G14"/>
      <c r="H14"/>
      <c r="I14"/>
      <c r="J14"/>
      <c r="K14"/>
      <c r="L14"/>
      <c r="M14"/>
      <c r="N14"/>
      <c r="O14"/>
      <c r="P14"/>
      <c r="Q14"/>
      <c r="R14"/>
      <c r="S14"/>
    </row>
    <row r="15" spans="2:20" ht="30" customHeight="1" x14ac:dyDescent="0.3">
      <c r="B15"/>
      <c r="C15"/>
      <c r="D15"/>
      <c r="E15"/>
      <c r="F15"/>
      <c r="G15"/>
      <c r="H15"/>
      <c r="I15"/>
      <c r="J15"/>
      <c r="K15"/>
      <c r="L15"/>
      <c r="M15"/>
      <c r="N15"/>
      <c r="O15"/>
      <c r="P15"/>
      <c r="Q15"/>
      <c r="R15"/>
      <c r="S15"/>
    </row>
    <row r="16" spans="2:20" ht="30" customHeight="1" x14ac:dyDescent="0.3">
      <c r="B16"/>
      <c r="C16"/>
      <c r="D16"/>
      <c r="E16"/>
      <c r="F16"/>
      <c r="G16"/>
      <c r="H16"/>
      <c r="I16"/>
      <c r="J16"/>
      <c r="K16"/>
      <c r="L16"/>
      <c r="M16"/>
      <c r="N16"/>
      <c r="O16"/>
      <c r="P16"/>
      <c r="Q16"/>
      <c r="R16"/>
      <c r="S16"/>
    </row>
    <row r="17" spans="2:19" ht="30" customHeight="1" x14ac:dyDescent="0.3">
      <c r="B17"/>
      <c r="C17"/>
      <c r="D17"/>
      <c r="E17"/>
      <c r="F17"/>
      <c r="G17"/>
      <c r="H17"/>
      <c r="I17"/>
      <c r="J17"/>
      <c r="K17"/>
      <c r="L17"/>
      <c r="M17"/>
      <c r="N17"/>
      <c r="O17"/>
      <c r="P17"/>
      <c r="Q17"/>
      <c r="R17"/>
      <c r="S17"/>
    </row>
    <row r="18" spans="2:19" ht="30" customHeight="1" x14ac:dyDescent="0.3">
      <c r="B18"/>
      <c r="C18"/>
      <c r="D18"/>
      <c r="E18"/>
      <c r="F18"/>
      <c r="G18"/>
      <c r="H18"/>
      <c r="I18"/>
      <c r="J18"/>
      <c r="K18"/>
      <c r="L18"/>
      <c r="M18"/>
      <c r="N18"/>
      <c r="O18"/>
      <c r="P18"/>
      <c r="Q18"/>
      <c r="R18"/>
      <c r="S18"/>
    </row>
    <row r="19" spans="2:19" ht="30" customHeight="1" x14ac:dyDescent="0.3">
      <c r="B19"/>
      <c r="C19"/>
      <c r="D19"/>
      <c r="E19"/>
      <c r="F19"/>
      <c r="G19"/>
      <c r="H19"/>
      <c r="I19"/>
      <c r="J19"/>
      <c r="K19"/>
      <c r="L19"/>
      <c r="M19"/>
      <c r="N19"/>
      <c r="O19"/>
      <c r="P19"/>
      <c r="Q19"/>
      <c r="R19"/>
      <c r="S19"/>
    </row>
    <row r="20" spans="2:19" ht="30" customHeight="1" x14ac:dyDescent="0.3">
      <c r="B20"/>
      <c r="C20"/>
      <c r="D20"/>
      <c r="E20"/>
      <c r="F20"/>
      <c r="G20"/>
      <c r="H20"/>
      <c r="I20"/>
      <c r="J20"/>
      <c r="K20"/>
      <c r="L20"/>
      <c r="M20"/>
      <c r="N20"/>
      <c r="O20"/>
      <c r="P20"/>
      <c r="Q20"/>
      <c r="R20"/>
      <c r="S20"/>
    </row>
    <row r="21" spans="2:19" ht="30" customHeight="1" x14ac:dyDescent="0.3">
      <c r="B21"/>
      <c r="C21"/>
      <c r="D21"/>
      <c r="E21"/>
      <c r="F21"/>
      <c r="G21"/>
      <c r="H21"/>
      <c r="I21"/>
      <c r="J21"/>
      <c r="K21"/>
      <c r="L21"/>
      <c r="M21"/>
      <c r="N21"/>
      <c r="O21"/>
      <c r="P21"/>
      <c r="Q21"/>
      <c r="R21"/>
      <c r="S21"/>
    </row>
    <row r="22" spans="2:19" ht="30" customHeight="1" x14ac:dyDescent="0.3">
      <c r="B22"/>
      <c r="C22"/>
      <c r="D22"/>
      <c r="E22"/>
      <c r="F22"/>
      <c r="G22"/>
      <c r="H22"/>
      <c r="I22"/>
      <c r="J22"/>
      <c r="K22"/>
      <c r="L22"/>
      <c r="M22"/>
      <c r="N22"/>
      <c r="O22"/>
      <c r="P22"/>
      <c r="Q22"/>
      <c r="R22"/>
      <c r="S22"/>
    </row>
    <row r="23" spans="2:19" ht="30" customHeight="1" x14ac:dyDescent="0.3">
      <c r="B23"/>
      <c r="C23"/>
      <c r="D23"/>
      <c r="E23"/>
      <c r="F23"/>
      <c r="G23"/>
      <c r="H23"/>
      <c r="I23"/>
      <c r="J23"/>
      <c r="K23"/>
      <c r="L23"/>
      <c r="M23"/>
      <c r="N23"/>
      <c r="O23"/>
      <c r="P23"/>
      <c r="Q23"/>
      <c r="R23"/>
      <c r="S23"/>
    </row>
    <row r="24" spans="2:19" ht="30" customHeight="1" x14ac:dyDescent="0.3">
      <c r="B24"/>
      <c r="C24"/>
      <c r="D24"/>
      <c r="E24"/>
      <c r="F24"/>
      <c r="G24"/>
      <c r="H24"/>
      <c r="I24"/>
      <c r="J24"/>
      <c r="K24"/>
      <c r="L24"/>
      <c r="M24"/>
      <c r="N24"/>
      <c r="O24"/>
      <c r="P24"/>
      <c r="Q24"/>
      <c r="R24"/>
      <c r="S24"/>
    </row>
    <row r="25" spans="2:19" ht="30" customHeight="1" x14ac:dyDescent="0.3">
      <c r="B25"/>
      <c r="C25"/>
      <c r="D25"/>
      <c r="E25"/>
      <c r="F25"/>
      <c r="G25"/>
      <c r="H25"/>
      <c r="I25"/>
      <c r="J25"/>
      <c r="K25"/>
      <c r="L25"/>
      <c r="M25"/>
      <c r="N25"/>
      <c r="O25"/>
      <c r="P25"/>
      <c r="Q25"/>
      <c r="R25"/>
      <c r="S25"/>
    </row>
    <row r="26" spans="2:19" ht="30" customHeight="1" x14ac:dyDescent="0.3">
      <c r="B26"/>
      <c r="C26"/>
      <c r="D26"/>
      <c r="E26"/>
      <c r="F26"/>
      <c r="G26"/>
      <c r="H26"/>
      <c r="I26"/>
      <c r="J26"/>
      <c r="K26"/>
      <c r="L26"/>
      <c r="M26"/>
      <c r="N26"/>
      <c r="O26"/>
      <c r="P26"/>
      <c r="Q26"/>
      <c r="R26"/>
      <c r="S26"/>
    </row>
    <row r="27" spans="2:19" ht="30" customHeight="1" x14ac:dyDescent="0.3">
      <c r="B27"/>
      <c r="C27"/>
      <c r="D27"/>
      <c r="E27"/>
      <c r="F27"/>
      <c r="G27"/>
      <c r="H27"/>
      <c r="I27"/>
      <c r="J27"/>
      <c r="K27"/>
      <c r="L27"/>
      <c r="M27"/>
      <c r="N27"/>
      <c r="O27"/>
      <c r="P27"/>
      <c r="Q27"/>
      <c r="R27"/>
      <c r="S27"/>
    </row>
    <row r="28" spans="2:19" ht="30" customHeight="1" x14ac:dyDescent="0.3">
      <c r="B28"/>
      <c r="C28"/>
      <c r="D28"/>
      <c r="E28"/>
      <c r="F28"/>
      <c r="G28"/>
      <c r="H28"/>
      <c r="I28"/>
      <c r="J28"/>
      <c r="K28"/>
      <c r="L28"/>
      <c r="M28"/>
      <c r="N28"/>
      <c r="O28"/>
      <c r="P28"/>
      <c r="Q28"/>
      <c r="R28"/>
      <c r="S28"/>
    </row>
    <row r="29" spans="2:19" ht="30" customHeight="1" x14ac:dyDescent="0.3">
      <c r="B29"/>
      <c r="C29"/>
      <c r="D29"/>
      <c r="E29"/>
      <c r="F29"/>
      <c r="G29"/>
      <c r="H29"/>
      <c r="I29"/>
      <c r="J29"/>
      <c r="K29"/>
      <c r="L29"/>
      <c r="M29"/>
      <c r="N29"/>
      <c r="O29"/>
      <c r="P29"/>
      <c r="Q29"/>
      <c r="R29"/>
      <c r="S29"/>
    </row>
    <row r="30" spans="2:19" ht="30" customHeight="1" x14ac:dyDescent="0.3">
      <c r="B30"/>
      <c r="C30"/>
      <c r="D30"/>
      <c r="E30"/>
      <c r="F30"/>
      <c r="G30"/>
      <c r="H30"/>
      <c r="I30"/>
      <c r="J30"/>
      <c r="K30"/>
      <c r="L30"/>
      <c r="M30"/>
      <c r="N30"/>
      <c r="O30"/>
      <c r="P30"/>
      <c r="Q30"/>
      <c r="R30"/>
      <c r="S30"/>
    </row>
    <row r="31" spans="2:19" ht="30" customHeight="1" x14ac:dyDescent="0.3">
      <c r="B31"/>
      <c r="C31"/>
      <c r="D31"/>
      <c r="E31"/>
      <c r="F31"/>
      <c r="G31"/>
      <c r="H31"/>
      <c r="I31"/>
      <c r="J31"/>
      <c r="K31"/>
      <c r="L31"/>
      <c r="M31"/>
      <c r="N31"/>
      <c r="O31"/>
      <c r="P31"/>
      <c r="Q31"/>
      <c r="R31"/>
      <c r="S31"/>
    </row>
    <row r="32" spans="2:19" ht="30" customHeight="1" x14ac:dyDescent="0.3">
      <c r="B32"/>
      <c r="C32"/>
      <c r="D32"/>
      <c r="E32"/>
      <c r="F32"/>
      <c r="G32"/>
      <c r="H32"/>
      <c r="I32"/>
      <c r="J32"/>
      <c r="K32"/>
      <c r="L32"/>
      <c r="M32"/>
      <c r="N32"/>
      <c r="O32"/>
      <c r="P32"/>
      <c r="Q32"/>
      <c r="R32"/>
      <c r="S32"/>
    </row>
    <row r="33" spans="2:19" ht="30" customHeight="1" x14ac:dyDescent="0.3">
      <c r="B33"/>
      <c r="C33"/>
      <c r="D33"/>
      <c r="E33"/>
      <c r="F33"/>
      <c r="G33"/>
      <c r="H33"/>
      <c r="I33"/>
      <c r="J33"/>
      <c r="K33"/>
      <c r="L33"/>
      <c r="M33"/>
      <c r="N33"/>
      <c r="O33"/>
      <c r="P33"/>
      <c r="Q33"/>
      <c r="R33"/>
      <c r="S33"/>
    </row>
    <row r="34" spans="2:19" ht="30" customHeight="1" x14ac:dyDescent="0.3">
      <c r="B34"/>
      <c r="C34"/>
      <c r="D34"/>
      <c r="E34"/>
      <c r="F34"/>
      <c r="G34"/>
      <c r="H34"/>
      <c r="I34"/>
      <c r="J34"/>
      <c r="K34"/>
      <c r="L34"/>
      <c r="M34"/>
      <c r="N34"/>
      <c r="O34"/>
      <c r="P34"/>
      <c r="Q34"/>
      <c r="R34"/>
      <c r="S34"/>
    </row>
    <row r="35" spans="2:19" ht="30" customHeight="1" x14ac:dyDescent="0.3">
      <c r="B35"/>
      <c r="C35"/>
      <c r="D35"/>
      <c r="E35"/>
      <c r="F35"/>
      <c r="G35"/>
      <c r="H35"/>
      <c r="I35"/>
      <c r="J35"/>
      <c r="K35"/>
      <c r="L35"/>
      <c r="M35"/>
      <c r="N35"/>
      <c r="O35"/>
      <c r="P35"/>
      <c r="Q35"/>
      <c r="R35"/>
      <c r="S35"/>
    </row>
    <row r="36" spans="2:19" ht="30" customHeight="1" x14ac:dyDescent="0.3">
      <c r="B36"/>
      <c r="C36"/>
      <c r="D36"/>
      <c r="E36"/>
      <c r="F36"/>
      <c r="G36"/>
      <c r="H36"/>
      <c r="I36"/>
      <c r="J36"/>
      <c r="K36"/>
      <c r="L36"/>
      <c r="M36"/>
      <c r="N36"/>
      <c r="O36"/>
      <c r="P36"/>
      <c r="Q36"/>
      <c r="R36"/>
      <c r="S36"/>
    </row>
    <row r="37" spans="2:19" ht="30" customHeight="1" x14ac:dyDescent="0.3">
      <c r="B37"/>
      <c r="C37"/>
      <c r="D37"/>
      <c r="E37"/>
      <c r="F37"/>
      <c r="G37"/>
      <c r="H37"/>
      <c r="I37"/>
      <c r="J37"/>
      <c r="K37"/>
      <c r="L37"/>
      <c r="M37"/>
      <c r="N37"/>
      <c r="O37"/>
      <c r="P37"/>
      <c r="Q37"/>
      <c r="R37"/>
      <c r="S37"/>
    </row>
    <row r="38" spans="2:19" ht="30" customHeight="1" x14ac:dyDescent="0.3">
      <c r="B38"/>
      <c r="C38"/>
      <c r="D38"/>
      <c r="E38"/>
      <c r="F38"/>
      <c r="G38"/>
      <c r="H38"/>
      <c r="I38"/>
      <c r="J38"/>
      <c r="K38"/>
      <c r="L38"/>
      <c r="M38"/>
      <c r="N38"/>
      <c r="O38"/>
      <c r="P38"/>
      <c r="Q38"/>
      <c r="R38"/>
      <c r="S38"/>
    </row>
    <row r="39" spans="2:19" ht="30" customHeight="1" x14ac:dyDescent="0.3">
      <c r="B39"/>
      <c r="C39"/>
      <c r="D39"/>
      <c r="E39"/>
      <c r="F39"/>
      <c r="G39"/>
      <c r="H39"/>
      <c r="I39"/>
      <c r="J39"/>
      <c r="K39"/>
      <c r="L39"/>
      <c r="M39"/>
      <c r="N39"/>
      <c r="O39"/>
      <c r="P39"/>
      <c r="Q39"/>
      <c r="R39"/>
      <c r="S39"/>
    </row>
    <row r="40" spans="2:19" ht="30" customHeight="1" x14ac:dyDescent="0.3">
      <c r="B40"/>
      <c r="C40"/>
      <c r="D40"/>
      <c r="E40"/>
      <c r="F40"/>
      <c r="G40"/>
      <c r="H40"/>
      <c r="I40"/>
      <c r="J40"/>
      <c r="K40"/>
      <c r="L40"/>
      <c r="M40"/>
      <c r="N40"/>
      <c r="O40"/>
      <c r="P40"/>
      <c r="Q40"/>
      <c r="R40"/>
      <c r="S40"/>
    </row>
    <row r="41" spans="2:19" ht="30" customHeight="1" x14ac:dyDescent="0.3">
      <c r="B41"/>
      <c r="C41"/>
      <c r="D41"/>
      <c r="E41"/>
      <c r="F41"/>
      <c r="G41"/>
      <c r="H41"/>
      <c r="I41"/>
      <c r="J41"/>
      <c r="K41"/>
      <c r="L41"/>
      <c r="M41"/>
      <c r="N41"/>
      <c r="O41"/>
      <c r="P41"/>
      <c r="Q41"/>
      <c r="R41"/>
      <c r="S41"/>
    </row>
    <row r="42" spans="2:19" ht="30" customHeight="1" x14ac:dyDescent="0.3">
      <c r="B42"/>
      <c r="C42"/>
      <c r="D42"/>
      <c r="E42"/>
      <c r="F42"/>
      <c r="G42"/>
      <c r="H42"/>
      <c r="I42"/>
      <c r="J42"/>
      <c r="K42"/>
      <c r="L42"/>
      <c r="M42"/>
      <c r="N42"/>
      <c r="O42"/>
      <c r="P42"/>
      <c r="Q42"/>
      <c r="R42"/>
      <c r="S42"/>
    </row>
    <row r="43" spans="2:19" ht="30" customHeight="1" x14ac:dyDescent="0.3">
      <c r="B43"/>
      <c r="C43"/>
      <c r="D43"/>
      <c r="E43"/>
      <c r="F43"/>
      <c r="G43"/>
      <c r="H43"/>
      <c r="I43"/>
      <c r="J43"/>
      <c r="K43"/>
      <c r="L43"/>
      <c r="M43"/>
      <c r="N43"/>
      <c r="O43"/>
      <c r="P43"/>
      <c r="Q43"/>
      <c r="R43"/>
      <c r="S43"/>
    </row>
    <row r="44" spans="2:19" ht="30" customHeight="1" x14ac:dyDescent="0.3">
      <c r="B44"/>
      <c r="C44"/>
      <c r="D44"/>
      <c r="E44"/>
      <c r="F44"/>
      <c r="G44"/>
      <c r="H44"/>
      <c r="I44"/>
      <c r="J44"/>
      <c r="K44"/>
      <c r="L44"/>
      <c r="M44"/>
      <c r="N44"/>
      <c r="O44"/>
      <c r="P44"/>
      <c r="Q44"/>
      <c r="R44"/>
      <c r="S44"/>
    </row>
    <row r="45" spans="2:19" ht="30" customHeight="1" x14ac:dyDescent="0.3">
      <c r="B45"/>
      <c r="C45"/>
      <c r="D45"/>
      <c r="E45"/>
      <c r="F45"/>
      <c r="G45"/>
      <c r="H45"/>
      <c r="I45"/>
      <c r="J45"/>
      <c r="K45"/>
      <c r="L45"/>
      <c r="M45"/>
      <c r="N45"/>
      <c r="O45"/>
      <c r="P45"/>
      <c r="Q45"/>
      <c r="R45"/>
      <c r="S45"/>
    </row>
    <row r="46" spans="2:19" ht="30" customHeight="1" x14ac:dyDescent="0.3">
      <c r="B46"/>
      <c r="C46"/>
      <c r="D46"/>
      <c r="E46"/>
      <c r="F46"/>
      <c r="G46"/>
      <c r="H46"/>
      <c r="I46"/>
      <c r="J46"/>
      <c r="K46"/>
      <c r="L46"/>
      <c r="M46"/>
      <c r="N46"/>
      <c r="O46"/>
      <c r="P46"/>
      <c r="Q46"/>
      <c r="R46"/>
      <c r="S46"/>
    </row>
    <row r="47" spans="2:19" ht="30" customHeight="1" x14ac:dyDescent="0.3">
      <c r="B47"/>
      <c r="C47"/>
      <c r="D47"/>
      <c r="E47"/>
      <c r="F47"/>
      <c r="G47"/>
      <c r="H47"/>
      <c r="I47"/>
      <c r="J47"/>
      <c r="K47"/>
      <c r="L47"/>
      <c r="M47"/>
      <c r="N47"/>
      <c r="O47"/>
      <c r="P47"/>
      <c r="Q47"/>
      <c r="R47"/>
      <c r="S47"/>
    </row>
    <row r="48" spans="2:19" ht="30" customHeight="1" x14ac:dyDescent="0.3">
      <c r="B48"/>
      <c r="C48"/>
      <c r="D48">
        <v>70</v>
      </c>
      <c r="E48">
        <v>95</v>
      </c>
      <c r="F48"/>
      <c r="G48"/>
      <c r="H48"/>
      <c r="I48"/>
      <c r="J48"/>
      <c r="K48"/>
      <c r="L48"/>
      <c r="M48"/>
      <c r="N48"/>
      <c r="O48"/>
      <c r="P48"/>
      <c r="Q48"/>
      <c r="R48"/>
      <c r="S48"/>
    </row>
    <row r="49" spans="2:19" ht="30" customHeight="1" x14ac:dyDescent="0.3">
      <c r="B49"/>
      <c r="C49"/>
      <c r="D49"/>
      <c r="E49"/>
      <c r="F49"/>
      <c r="G49"/>
      <c r="H49"/>
      <c r="I49"/>
      <c r="J49"/>
      <c r="K49"/>
      <c r="L49"/>
      <c r="M49"/>
      <c r="N49"/>
      <c r="O49"/>
      <c r="P49"/>
      <c r="Q49"/>
      <c r="R49"/>
      <c r="S49"/>
    </row>
    <row r="50" spans="2:19" ht="30" customHeight="1" x14ac:dyDescent="0.3">
      <c r="B50"/>
      <c r="C50"/>
      <c r="D50"/>
      <c r="E50"/>
      <c r="F50"/>
      <c r="G50"/>
      <c r="H50"/>
      <c r="I50"/>
      <c r="J50"/>
      <c r="K50"/>
      <c r="L50"/>
      <c r="M50"/>
      <c r="N50"/>
      <c r="O50"/>
      <c r="P50"/>
      <c r="Q50"/>
      <c r="R50"/>
      <c r="S50"/>
    </row>
    <row r="51" spans="2:19" ht="30" customHeight="1" x14ac:dyDescent="0.3">
      <c r="B51"/>
      <c r="C51"/>
      <c r="D51"/>
      <c r="E51"/>
      <c r="F51"/>
      <c r="G51"/>
      <c r="H51"/>
      <c r="I51"/>
      <c r="J51"/>
      <c r="K51"/>
      <c r="L51"/>
      <c r="M51"/>
      <c r="N51"/>
      <c r="O51"/>
      <c r="P51"/>
      <c r="Q51"/>
      <c r="R51"/>
      <c r="S51"/>
    </row>
    <row r="52" spans="2:19" ht="30" customHeight="1" x14ac:dyDescent="0.3">
      <c r="B52"/>
      <c r="C52"/>
      <c r="D52"/>
      <c r="E52"/>
      <c r="F52"/>
      <c r="G52"/>
      <c r="H52"/>
      <c r="I52"/>
      <c r="J52"/>
      <c r="K52"/>
      <c r="L52"/>
      <c r="M52"/>
      <c r="N52"/>
      <c r="O52"/>
      <c r="P52"/>
      <c r="Q52"/>
      <c r="R52"/>
      <c r="S52"/>
    </row>
    <row r="53" spans="2:19" ht="30" customHeight="1" x14ac:dyDescent="0.3">
      <c r="B53"/>
      <c r="C53"/>
      <c r="D53"/>
      <c r="E53"/>
      <c r="F53"/>
      <c r="G53"/>
      <c r="H53"/>
      <c r="I53"/>
      <c r="J53"/>
      <c r="K53"/>
      <c r="L53"/>
      <c r="M53"/>
      <c r="N53"/>
      <c r="O53"/>
      <c r="P53"/>
      <c r="Q53"/>
      <c r="R53"/>
      <c r="S53"/>
    </row>
    <row r="54" spans="2:19" ht="30" customHeight="1" x14ac:dyDescent="0.3">
      <c r="B54"/>
      <c r="C54"/>
      <c r="D54"/>
      <c r="E54"/>
      <c r="F54"/>
      <c r="G54"/>
      <c r="H54"/>
      <c r="I54"/>
      <c r="J54"/>
      <c r="K54"/>
      <c r="L54"/>
      <c r="M54"/>
      <c r="N54"/>
      <c r="O54"/>
      <c r="P54"/>
      <c r="Q54"/>
      <c r="R54"/>
      <c r="S54"/>
    </row>
    <row r="55" spans="2:19" ht="30" customHeight="1" x14ac:dyDescent="0.3">
      <c r="B55"/>
      <c r="C55"/>
      <c r="D55"/>
      <c r="E55"/>
      <c r="F55"/>
      <c r="G55"/>
      <c r="H55"/>
      <c r="I55"/>
      <c r="J55"/>
      <c r="K55"/>
      <c r="L55"/>
      <c r="M55"/>
      <c r="N55"/>
      <c r="O55"/>
      <c r="P55"/>
      <c r="Q55"/>
      <c r="R55"/>
      <c r="S55"/>
    </row>
    <row r="56" spans="2:19" ht="30" customHeight="1" x14ac:dyDescent="0.3">
      <c r="B56"/>
      <c r="C56"/>
      <c r="D56"/>
      <c r="E56"/>
      <c r="F56"/>
      <c r="G56"/>
      <c r="H56"/>
      <c r="I56"/>
      <c r="J56"/>
      <c r="K56"/>
      <c r="L56"/>
      <c r="M56"/>
      <c r="N56"/>
      <c r="O56"/>
      <c r="P56"/>
      <c r="Q56"/>
      <c r="R56"/>
      <c r="S56"/>
    </row>
    <row r="57" spans="2:19" ht="30" customHeight="1" x14ac:dyDescent="0.3">
      <c r="B57"/>
      <c r="C57"/>
      <c r="D57"/>
      <c r="E57"/>
      <c r="F57"/>
      <c r="G57"/>
      <c r="H57"/>
      <c r="I57"/>
      <c r="J57"/>
      <c r="K57"/>
      <c r="L57"/>
      <c r="M57"/>
      <c r="N57"/>
      <c r="O57"/>
      <c r="P57"/>
      <c r="Q57"/>
      <c r="R57"/>
      <c r="S57"/>
    </row>
    <row r="58" spans="2:19" ht="30" customHeight="1" x14ac:dyDescent="0.3">
      <c r="B58"/>
      <c r="C58"/>
      <c r="D58"/>
      <c r="E58"/>
      <c r="F58"/>
      <c r="G58"/>
      <c r="H58"/>
      <c r="I58"/>
      <c r="J58"/>
      <c r="K58"/>
      <c r="L58"/>
      <c r="M58"/>
      <c r="N58"/>
      <c r="O58"/>
      <c r="P58"/>
      <c r="Q58"/>
      <c r="R58"/>
      <c r="S58"/>
    </row>
    <row r="59" spans="2:19" ht="30" customHeight="1" x14ac:dyDescent="0.3">
      <c r="B59"/>
      <c r="C59"/>
      <c r="D59"/>
      <c r="E59"/>
      <c r="F59"/>
      <c r="G59"/>
      <c r="H59"/>
      <c r="I59"/>
      <c r="J59"/>
      <c r="K59"/>
      <c r="L59"/>
      <c r="M59"/>
      <c r="N59"/>
      <c r="O59"/>
      <c r="P59"/>
      <c r="Q59"/>
      <c r="R59"/>
      <c r="S59"/>
    </row>
    <row r="60" spans="2:19" ht="30" customHeight="1" x14ac:dyDescent="0.3">
      <c r="B60"/>
      <c r="C60"/>
      <c r="D60"/>
      <c r="E60"/>
      <c r="F60"/>
      <c r="G60"/>
      <c r="H60"/>
      <c r="I60"/>
      <c r="J60"/>
      <c r="K60"/>
      <c r="L60"/>
      <c r="M60"/>
      <c r="N60"/>
      <c r="O60"/>
      <c r="P60"/>
      <c r="Q60"/>
      <c r="R60"/>
      <c r="S60"/>
    </row>
    <row r="61" spans="2:19" ht="30" customHeight="1" x14ac:dyDescent="0.3">
      <c r="B61"/>
      <c r="C61"/>
      <c r="D61"/>
      <c r="E61"/>
      <c r="F61"/>
      <c r="G61"/>
      <c r="H61"/>
      <c r="I61"/>
      <c r="J61"/>
      <c r="K61"/>
      <c r="L61"/>
      <c r="M61"/>
      <c r="N61"/>
      <c r="O61"/>
      <c r="P61"/>
      <c r="Q61"/>
      <c r="R61"/>
      <c r="S61"/>
    </row>
    <row r="62" spans="2:19" ht="30" customHeight="1" x14ac:dyDescent="0.3">
      <c r="B62"/>
      <c r="C62"/>
      <c r="D62"/>
      <c r="E62"/>
      <c r="F62"/>
      <c r="G62"/>
      <c r="H62"/>
      <c r="I62"/>
      <c r="J62"/>
      <c r="K62"/>
      <c r="L62"/>
      <c r="M62"/>
      <c r="N62"/>
      <c r="O62"/>
      <c r="P62"/>
      <c r="Q62"/>
      <c r="R62"/>
      <c r="S62"/>
    </row>
    <row r="63" spans="2:19" ht="30" customHeight="1" x14ac:dyDescent="0.3">
      <c r="B63"/>
      <c r="C63"/>
      <c r="D63"/>
      <c r="E63"/>
      <c r="F63"/>
      <c r="G63"/>
      <c r="H63"/>
      <c r="I63"/>
      <c r="J63"/>
      <c r="K63"/>
      <c r="L63"/>
      <c r="M63"/>
      <c r="N63"/>
      <c r="O63"/>
      <c r="P63"/>
      <c r="Q63"/>
      <c r="R63"/>
      <c r="S63"/>
    </row>
    <row r="64" spans="2:19" ht="30" customHeight="1" x14ac:dyDescent="0.3">
      <c r="B64"/>
      <c r="C64"/>
      <c r="D64"/>
      <c r="E64"/>
      <c r="F64"/>
      <c r="G64"/>
      <c r="H64"/>
      <c r="I64"/>
      <c r="J64"/>
      <c r="K64"/>
      <c r="L64"/>
      <c r="M64"/>
      <c r="N64"/>
      <c r="O64"/>
      <c r="P64"/>
      <c r="Q64"/>
      <c r="R64"/>
      <c r="S64"/>
    </row>
    <row r="65" spans="2:19" ht="30" customHeight="1" x14ac:dyDescent="0.3">
      <c r="B65"/>
      <c r="C65"/>
      <c r="D65"/>
      <c r="E65"/>
      <c r="F65"/>
      <c r="G65"/>
      <c r="H65"/>
      <c r="I65"/>
      <c r="J65"/>
      <c r="K65"/>
      <c r="L65"/>
      <c r="M65"/>
      <c r="N65"/>
      <c r="O65"/>
      <c r="P65"/>
      <c r="Q65"/>
      <c r="R65"/>
      <c r="S65"/>
    </row>
    <row r="66" spans="2:19" ht="30" customHeight="1" x14ac:dyDescent="0.3">
      <c r="B66"/>
      <c r="C66"/>
      <c r="D66"/>
      <c r="E66"/>
      <c r="F66"/>
      <c r="G66"/>
      <c r="H66"/>
      <c r="I66"/>
      <c r="J66"/>
      <c r="K66"/>
      <c r="L66"/>
      <c r="M66"/>
      <c r="N66"/>
      <c r="O66"/>
      <c r="P66"/>
      <c r="Q66"/>
      <c r="R66"/>
      <c r="S66"/>
    </row>
    <row r="67" spans="2:19" ht="30" customHeight="1" x14ac:dyDescent="0.3">
      <c r="B67"/>
      <c r="C67"/>
      <c r="D67"/>
      <c r="E67"/>
      <c r="F67"/>
      <c r="G67"/>
      <c r="H67"/>
      <c r="I67"/>
      <c r="J67"/>
      <c r="K67"/>
      <c r="L67"/>
      <c r="M67"/>
      <c r="N67"/>
      <c r="O67"/>
      <c r="P67"/>
      <c r="Q67"/>
      <c r="R67"/>
      <c r="S67"/>
    </row>
    <row r="68" spans="2:19" ht="30" customHeight="1" x14ac:dyDescent="0.3">
      <c r="B68"/>
      <c r="C68"/>
      <c r="D68"/>
      <c r="E68"/>
      <c r="F68"/>
      <c r="G68"/>
      <c r="H68"/>
      <c r="I68"/>
      <c r="J68"/>
      <c r="K68"/>
      <c r="L68"/>
      <c r="M68"/>
      <c r="N68"/>
      <c r="O68"/>
      <c r="P68"/>
      <c r="Q68"/>
      <c r="R68"/>
      <c r="S68"/>
    </row>
    <row r="69" spans="2:19" ht="30" customHeight="1" x14ac:dyDescent="0.3">
      <c r="B69" s="82"/>
      <c r="C69" s="82"/>
      <c r="D69" s="45"/>
      <c r="E69" s="45"/>
      <c r="F69" s="45"/>
      <c r="G69" s="45"/>
      <c r="H69" s="45"/>
      <c r="I69" s="45"/>
      <c r="J69" s="78"/>
      <c r="K69" s="78"/>
      <c r="L69" s="78"/>
      <c r="M69" s="78"/>
      <c r="N69" s="78"/>
      <c r="O69" s="78"/>
      <c r="P69" s="79"/>
      <c r="Q69" s="79"/>
      <c r="R69" s="80"/>
      <c r="S69" s="81"/>
    </row>
    <row r="70" spans="2:19" ht="30" customHeight="1" x14ac:dyDescent="0.3">
      <c r="B70" s="82"/>
      <c r="C70" s="82"/>
      <c r="D70" s="45"/>
      <c r="E70" s="45"/>
      <c r="F70" s="45"/>
      <c r="G70" s="45"/>
      <c r="H70" s="45"/>
      <c r="I70" s="45"/>
      <c r="J70" s="78"/>
      <c r="K70" s="78"/>
      <c r="L70" s="78"/>
      <c r="M70" s="78"/>
      <c r="N70" s="78"/>
      <c r="O70" s="78"/>
      <c r="P70" s="79"/>
      <c r="Q70" s="79"/>
      <c r="R70" s="80"/>
      <c r="S70" s="81"/>
    </row>
    <row r="71" spans="2:19" ht="30" customHeight="1" x14ac:dyDescent="0.3">
      <c r="B71" s="82"/>
      <c r="C71" s="82"/>
      <c r="D71" s="45"/>
      <c r="E71" s="45"/>
      <c r="F71" s="45"/>
      <c r="G71" s="45"/>
      <c r="H71" s="45"/>
      <c r="I71" s="45"/>
      <c r="J71" s="78"/>
      <c r="K71" s="78"/>
      <c r="L71" s="78"/>
      <c r="M71" s="78"/>
      <c r="N71" s="78"/>
      <c r="O71" s="78"/>
      <c r="P71" s="79"/>
      <c r="Q71" s="79"/>
      <c r="R71" s="80"/>
      <c r="S71" s="81"/>
    </row>
    <row r="72" spans="2:19" ht="30" customHeight="1" x14ac:dyDescent="0.3">
      <c r="B72" s="82"/>
      <c r="C72" s="82"/>
      <c r="D72" s="45"/>
      <c r="E72" s="45"/>
      <c r="F72" s="45"/>
      <c r="G72" s="45"/>
      <c r="H72" s="45"/>
      <c r="I72" s="45"/>
      <c r="J72" s="78"/>
      <c r="K72" s="78"/>
      <c r="L72" s="78"/>
      <c r="M72" s="78"/>
      <c r="N72" s="78"/>
      <c r="O72" s="78"/>
      <c r="P72" s="79"/>
      <c r="Q72" s="79"/>
      <c r="R72" s="80"/>
      <c r="S72" s="81"/>
    </row>
    <row r="73" spans="2:19" ht="30" customHeight="1" x14ac:dyDescent="0.3">
      <c r="B73" s="82"/>
      <c r="C73" s="82"/>
      <c r="D73" s="45"/>
      <c r="E73" s="45"/>
      <c r="F73" s="45"/>
      <c r="G73" s="45"/>
      <c r="H73" s="45"/>
      <c r="I73" s="45"/>
      <c r="J73" s="78"/>
      <c r="K73" s="78"/>
      <c r="L73" s="78"/>
      <c r="M73" s="78"/>
      <c r="N73" s="78"/>
      <c r="O73" s="78"/>
      <c r="P73" s="79"/>
      <c r="Q73" s="79"/>
      <c r="R73" s="80"/>
      <c r="S73" s="81"/>
    </row>
    <row r="74" spans="2:19" ht="30" customHeight="1" x14ac:dyDescent="0.3">
      <c r="B74" s="82"/>
      <c r="C74" s="82"/>
      <c r="D74" s="45"/>
      <c r="E74" s="45"/>
      <c r="F74" s="45"/>
      <c r="G74" s="45"/>
      <c r="H74" s="45"/>
      <c r="I74" s="45"/>
      <c r="J74" s="78"/>
      <c r="K74" s="78"/>
      <c r="L74" s="78"/>
      <c r="M74" s="78"/>
      <c r="N74" s="78"/>
      <c r="O74" s="78"/>
      <c r="P74" s="79"/>
      <c r="Q74" s="79"/>
      <c r="R74" s="80"/>
      <c r="S74" s="81"/>
    </row>
    <row r="75" spans="2:19" ht="30" customHeight="1" x14ac:dyDescent="0.3">
      <c r="B75" s="82"/>
      <c r="C75" s="82"/>
      <c r="D75" s="45"/>
      <c r="E75" s="45"/>
      <c r="F75" s="45"/>
      <c r="G75" s="45"/>
      <c r="H75" s="45"/>
      <c r="I75" s="45"/>
      <c r="J75" s="78"/>
      <c r="K75" s="78"/>
      <c r="L75" s="78"/>
      <c r="M75" s="78"/>
      <c r="N75" s="78"/>
      <c r="O75" s="78"/>
      <c r="P75" s="79"/>
      <c r="Q75" s="79"/>
      <c r="R75" s="80"/>
      <c r="S75" s="81"/>
    </row>
    <row r="76" spans="2:19" ht="30" customHeight="1" x14ac:dyDescent="0.3">
      <c r="B76" s="82"/>
      <c r="C76" s="82"/>
      <c r="D76" s="45"/>
      <c r="E76" s="45"/>
      <c r="F76" s="45"/>
      <c r="G76" s="45"/>
      <c r="H76" s="45"/>
      <c r="I76" s="45"/>
      <c r="J76" s="78"/>
      <c r="K76" s="78"/>
      <c r="L76" s="78"/>
      <c r="M76" s="78"/>
      <c r="N76" s="78"/>
      <c r="O76" s="78"/>
      <c r="P76" s="79"/>
      <c r="Q76" s="79"/>
      <c r="R76" s="80"/>
      <c r="S76" s="81"/>
    </row>
    <row r="77" spans="2:19" ht="30" customHeight="1" x14ac:dyDescent="0.3">
      <c r="B77" s="82"/>
      <c r="C77" s="82"/>
      <c r="D77" s="45"/>
      <c r="E77" s="45"/>
      <c r="F77" s="45"/>
      <c r="G77" s="45"/>
      <c r="H77" s="45"/>
      <c r="I77" s="45"/>
      <c r="J77" s="78"/>
      <c r="K77" s="78"/>
      <c r="L77" s="78"/>
      <c r="M77" s="78"/>
      <c r="N77" s="78"/>
      <c r="O77" s="78"/>
      <c r="P77" s="79"/>
      <c r="Q77" s="79"/>
      <c r="R77" s="80"/>
      <c r="S77" s="81"/>
    </row>
    <row r="78" spans="2:19" ht="30" customHeight="1" x14ac:dyDescent="0.3">
      <c r="B78" s="82"/>
      <c r="C78" s="82"/>
      <c r="D78" s="45"/>
      <c r="E78" s="45"/>
      <c r="F78" s="45"/>
      <c r="G78" s="45"/>
      <c r="H78" s="45"/>
      <c r="I78" s="45"/>
      <c r="J78" s="78"/>
      <c r="K78" s="78"/>
      <c r="L78" s="78"/>
      <c r="M78" s="78"/>
      <c r="N78" s="78"/>
      <c r="O78" s="78"/>
      <c r="P78" s="79"/>
      <c r="Q78" s="79"/>
      <c r="R78" s="80"/>
      <c r="S78" s="81"/>
    </row>
    <row r="79" spans="2:19" ht="30" customHeight="1" x14ac:dyDescent="0.3">
      <c r="B79" s="82"/>
      <c r="C79" s="82"/>
      <c r="D79" s="45"/>
      <c r="E79" s="45"/>
      <c r="F79" s="45"/>
      <c r="G79" s="45"/>
      <c r="H79" s="45"/>
      <c r="I79" s="45"/>
      <c r="J79" s="78"/>
      <c r="K79" s="78"/>
      <c r="L79" s="78"/>
      <c r="M79" s="78"/>
      <c r="N79" s="78"/>
      <c r="O79" s="78"/>
      <c r="P79" s="79"/>
      <c r="Q79" s="79"/>
      <c r="R79" s="80"/>
      <c r="S79" s="81"/>
    </row>
    <row r="80" spans="2:19" ht="30" customHeight="1" x14ac:dyDescent="0.3">
      <c r="B80" s="82"/>
      <c r="C80" s="82"/>
      <c r="D80" s="45"/>
      <c r="E80" s="45"/>
      <c r="F80" s="45"/>
      <c r="G80" s="45"/>
      <c r="H80" s="45"/>
      <c r="I80" s="45"/>
      <c r="J80" s="78"/>
      <c r="K80" s="78"/>
      <c r="L80" s="78"/>
      <c r="M80" s="78"/>
      <c r="N80" s="78"/>
      <c r="O80" s="78"/>
      <c r="P80" s="79"/>
      <c r="Q80" s="79"/>
      <c r="R80" s="80"/>
      <c r="S80" s="81"/>
    </row>
    <row r="81" spans="2:19" ht="30" customHeight="1" x14ac:dyDescent="0.3">
      <c r="B81" s="82"/>
      <c r="C81" s="82"/>
      <c r="D81" s="45"/>
      <c r="E81" s="45"/>
      <c r="F81" s="45"/>
      <c r="G81" s="45"/>
      <c r="H81" s="45"/>
      <c r="I81" s="45"/>
      <c r="J81" s="78"/>
      <c r="K81" s="78"/>
      <c r="L81" s="78"/>
      <c r="M81" s="78"/>
      <c r="N81" s="78"/>
      <c r="O81" s="78"/>
      <c r="P81" s="79"/>
      <c r="Q81" s="79"/>
      <c r="R81" s="80"/>
      <c r="S81" s="81"/>
    </row>
    <row r="82" spans="2:19" ht="30" customHeight="1" x14ac:dyDescent="0.3">
      <c r="B82" s="82"/>
      <c r="C82" s="82"/>
      <c r="D82" s="45"/>
      <c r="E82" s="45"/>
      <c r="F82" s="45"/>
      <c r="G82" s="45"/>
      <c r="H82" s="45"/>
      <c r="I82" s="45"/>
      <c r="J82" s="78"/>
      <c r="K82" s="78"/>
      <c r="L82" s="78"/>
      <c r="M82" s="78"/>
      <c r="N82" s="78"/>
      <c r="O82" s="78"/>
      <c r="P82" s="79"/>
      <c r="Q82" s="79"/>
      <c r="R82" s="80"/>
      <c r="S82" s="81"/>
    </row>
    <row r="83" spans="2:19" ht="30" customHeight="1" x14ac:dyDescent="0.3">
      <c r="B83" s="82"/>
      <c r="C83" s="82"/>
      <c r="D83" s="45"/>
      <c r="E83" s="45"/>
      <c r="F83" s="45"/>
      <c r="G83" s="45"/>
      <c r="H83" s="45"/>
      <c r="I83" s="45"/>
      <c r="J83" s="78"/>
      <c r="K83" s="78"/>
      <c r="L83" s="78"/>
      <c r="M83" s="78"/>
      <c r="N83" s="78"/>
      <c r="O83" s="78"/>
      <c r="P83" s="79"/>
      <c r="Q83" s="79"/>
      <c r="R83" s="80"/>
      <c r="S83" s="81"/>
    </row>
    <row r="84" spans="2:19" ht="30" customHeight="1" x14ac:dyDescent="0.3">
      <c r="B84" s="82"/>
      <c r="C84" s="82"/>
      <c r="D84" s="45"/>
      <c r="E84" s="45"/>
      <c r="F84" s="45"/>
      <c r="G84" s="45"/>
      <c r="H84" s="45"/>
      <c r="I84" s="45"/>
      <c r="J84" s="78"/>
      <c r="K84" s="78"/>
      <c r="L84" s="78"/>
      <c r="M84" s="78"/>
      <c r="N84" s="78"/>
      <c r="O84" s="78"/>
      <c r="P84" s="79"/>
      <c r="Q84" s="79"/>
      <c r="R84" s="80"/>
      <c r="S84" s="81"/>
    </row>
    <row r="85" spans="2:19" ht="30" customHeight="1" x14ac:dyDescent="0.3">
      <c r="B85" s="82"/>
      <c r="C85" s="82"/>
      <c r="D85" s="45"/>
      <c r="E85" s="45"/>
      <c r="F85" s="45"/>
      <c r="G85" s="45"/>
      <c r="H85" s="45"/>
      <c r="I85" s="45"/>
      <c r="J85" s="78"/>
      <c r="K85" s="78"/>
      <c r="L85" s="78"/>
      <c r="M85" s="78"/>
      <c r="N85" s="78"/>
      <c r="O85" s="78"/>
      <c r="P85" s="79"/>
      <c r="Q85" s="79"/>
      <c r="R85" s="80"/>
      <c r="S85" s="81"/>
    </row>
    <row r="86" spans="2:19" ht="30" customHeight="1" x14ac:dyDescent="0.3">
      <c r="B86" s="82"/>
      <c r="C86" s="82"/>
      <c r="D86" s="45"/>
      <c r="E86" s="45"/>
      <c r="F86" s="45"/>
      <c r="G86" s="45"/>
      <c r="H86" s="45"/>
      <c r="I86" s="45"/>
      <c r="J86" s="78"/>
      <c r="K86" s="78"/>
      <c r="L86" s="78"/>
      <c r="M86" s="78"/>
      <c r="N86" s="78"/>
      <c r="O86" s="78"/>
      <c r="P86" s="79"/>
      <c r="Q86" s="79"/>
      <c r="R86" s="80"/>
      <c r="S86" s="81"/>
    </row>
    <row r="87" spans="2:19" ht="30" customHeight="1" x14ac:dyDescent="0.3">
      <c r="B87" s="82"/>
      <c r="C87" s="82"/>
      <c r="D87" s="45"/>
      <c r="E87" s="45"/>
      <c r="F87" s="45"/>
      <c r="G87" s="45"/>
      <c r="H87" s="45"/>
      <c r="I87" s="45"/>
      <c r="J87" s="78"/>
      <c r="K87" s="78"/>
      <c r="L87" s="78"/>
      <c r="M87" s="78"/>
      <c r="N87" s="78"/>
      <c r="O87" s="78"/>
      <c r="P87" s="79"/>
      <c r="Q87" s="79"/>
      <c r="R87" s="80"/>
      <c r="S87" s="81"/>
    </row>
    <row r="88" spans="2:19" ht="30" customHeight="1" x14ac:dyDescent="0.3">
      <c r="B88" s="82"/>
      <c r="C88" s="82"/>
      <c r="D88" s="45"/>
      <c r="E88" s="45"/>
      <c r="F88" s="45"/>
      <c r="G88" s="45"/>
      <c r="H88" s="45"/>
      <c r="I88" s="45"/>
      <c r="J88" s="78"/>
      <c r="K88" s="78"/>
      <c r="L88" s="78"/>
      <c r="M88" s="78"/>
      <c r="N88" s="78"/>
      <c r="O88" s="78"/>
      <c r="P88" s="79"/>
      <c r="Q88" s="79"/>
      <c r="R88" s="80"/>
      <c r="S88" s="81"/>
    </row>
    <row r="89" spans="2:19" ht="30" customHeight="1" x14ac:dyDescent="0.3">
      <c r="B89" s="82"/>
      <c r="C89" s="82"/>
      <c r="D89" s="45"/>
      <c r="E89" s="45"/>
      <c r="F89" s="45"/>
      <c r="G89" s="45"/>
      <c r="H89" s="45"/>
      <c r="I89" s="45"/>
      <c r="J89" s="78"/>
      <c r="K89" s="78"/>
      <c r="L89" s="78"/>
      <c r="M89" s="78"/>
      <c r="N89" s="78"/>
      <c r="O89" s="78"/>
      <c r="P89" s="79"/>
      <c r="Q89" s="79"/>
      <c r="R89" s="80"/>
      <c r="S89" s="81"/>
    </row>
    <row r="90" spans="2:19" ht="30" customHeight="1" x14ac:dyDescent="0.3">
      <c r="B90" s="82"/>
      <c r="C90" s="82"/>
      <c r="D90" s="45"/>
      <c r="E90" s="45"/>
      <c r="F90" s="45"/>
      <c r="G90" s="45"/>
      <c r="H90" s="45"/>
      <c r="I90" s="45"/>
      <c r="J90" s="78"/>
      <c r="K90" s="78"/>
      <c r="L90" s="78"/>
      <c r="M90" s="78"/>
      <c r="N90" s="78"/>
      <c r="O90" s="78"/>
      <c r="P90" s="79"/>
      <c r="Q90" s="79"/>
      <c r="R90" s="80"/>
      <c r="S90" s="81"/>
    </row>
    <row r="91" spans="2:19" ht="30" customHeight="1" x14ac:dyDescent="0.3">
      <c r="B91" s="82"/>
      <c r="C91" s="82"/>
      <c r="D91" s="45"/>
      <c r="E91" s="45"/>
      <c r="F91" s="45"/>
      <c r="G91" s="45"/>
      <c r="H91" s="45"/>
      <c r="I91" s="45"/>
      <c r="J91" s="78"/>
      <c r="K91" s="78"/>
      <c r="L91" s="78"/>
      <c r="M91" s="78"/>
      <c r="N91" s="78"/>
      <c r="O91" s="78"/>
      <c r="P91" s="79"/>
      <c r="Q91" s="79"/>
      <c r="R91" s="80"/>
      <c r="S91" s="81"/>
    </row>
    <row r="92" spans="2:19" ht="30" customHeight="1" x14ac:dyDescent="0.3">
      <c r="B92" s="82"/>
      <c r="C92" s="82"/>
      <c r="D92" s="45"/>
      <c r="E92" s="45"/>
      <c r="F92" s="45"/>
      <c r="G92" s="45"/>
      <c r="H92" s="45"/>
      <c r="I92" s="45"/>
      <c r="J92" s="78"/>
      <c r="K92" s="78"/>
      <c r="L92" s="78"/>
      <c r="M92" s="78"/>
      <c r="N92" s="78"/>
      <c r="O92" s="78"/>
      <c r="P92" s="79"/>
      <c r="Q92" s="79"/>
      <c r="R92" s="80"/>
      <c r="S92" s="81"/>
    </row>
    <row r="93" spans="2:19" ht="30" customHeight="1" x14ac:dyDescent="0.3">
      <c r="B93" s="82"/>
      <c r="C93" s="82"/>
      <c r="D93" s="45"/>
      <c r="E93" s="45"/>
      <c r="F93" s="45"/>
      <c r="G93" s="45"/>
      <c r="H93" s="45"/>
      <c r="I93" s="45"/>
      <c r="J93" s="78"/>
      <c r="K93" s="78"/>
      <c r="L93" s="78"/>
      <c r="M93" s="78"/>
      <c r="N93" s="78"/>
      <c r="O93" s="78"/>
      <c r="P93" s="79"/>
      <c r="Q93" s="79"/>
      <c r="R93" s="80"/>
      <c r="S93" s="81"/>
    </row>
    <row r="94" spans="2:19" ht="30" customHeight="1" x14ac:dyDescent="0.3">
      <c r="B94" s="82"/>
      <c r="C94" s="82"/>
      <c r="D94" s="45"/>
      <c r="E94" s="45"/>
      <c r="F94" s="45"/>
      <c r="G94" s="45"/>
      <c r="H94" s="45"/>
      <c r="I94" s="45"/>
      <c r="J94" s="78"/>
      <c r="K94" s="78"/>
      <c r="L94" s="78"/>
      <c r="M94" s="78"/>
      <c r="N94" s="78"/>
      <c r="O94" s="78"/>
      <c r="P94" s="79"/>
      <c r="Q94" s="79"/>
      <c r="R94" s="80"/>
      <c r="S94" s="81"/>
    </row>
    <row r="95" spans="2:19" ht="30" customHeight="1" x14ac:dyDescent="0.3">
      <c r="B95" s="82"/>
      <c r="C95" s="82"/>
      <c r="D95" s="45"/>
      <c r="E95" s="45"/>
      <c r="F95" s="45"/>
      <c r="G95" s="45"/>
      <c r="H95" s="45"/>
      <c r="I95" s="45"/>
      <c r="J95" s="78"/>
      <c r="K95" s="78"/>
      <c r="L95" s="78"/>
      <c r="M95" s="78"/>
      <c r="N95" s="78"/>
      <c r="O95" s="78"/>
      <c r="P95" s="79"/>
      <c r="Q95" s="79"/>
      <c r="R95" s="80"/>
      <c r="S95" s="81"/>
    </row>
    <row r="96" spans="2:19" ht="30" customHeight="1" x14ac:dyDescent="0.3">
      <c r="B96" s="82"/>
      <c r="C96" s="82"/>
      <c r="D96" s="45"/>
      <c r="E96" s="45"/>
      <c r="F96" s="45"/>
      <c r="G96" s="45"/>
      <c r="H96" s="45"/>
      <c r="I96" s="45"/>
      <c r="J96" s="78"/>
      <c r="K96" s="78"/>
      <c r="L96" s="78"/>
      <c r="M96" s="78"/>
      <c r="N96" s="78"/>
      <c r="O96" s="78"/>
      <c r="P96" s="79"/>
      <c r="Q96" s="79"/>
      <c r="R96" s="80"/>
      <c r="S96" s="81"/>
    </row>
    <row r="97" spans="2:19" ht="30" customHeight="1" x14ac:dyDescent="0.3">
      <c r="B97" s="82"/>
      <c r="C97" s="82"/>
      <c r="D97" s="45"/>
      <c r="E97" s="45"/>
      <c r="F97" s="45"/>
      <c r="G97" s="45"/>
      <c r="H97" s="45"/>
      <c r="I97" s="45"/>
      <c r="J97" s="78"/>
      <c r="K97" s="78"/>
      <c r="L97" s="78"/>
      <c r="M97" s="78"/>
      <c r="N97" s="78"/>
      <c r="O97" s="78"/>
      <c r="P97" s="79"/>
      <c r="Q97" s="79"/>
      <c r="R97" s="80"/>
      <c r="S97" s="81"/>
    </row>
    <row r="98" spans="2:19" ht="30" customHeight="1" x14ac:dyDescent="0.3">
      <c r="B98" s="82"/>
      <c r="C98" s="82"/>
      <c r="D98" s="45"/>
      <c r="E98" s="45"/>
      <c r="F98" s="45"/>
      <c r="G98" s="45"/>
      <c r="H98" s="45"/>
      <c r="I98" s="45"/>
      <c r="J98" s="78"/>
      <c r="K98" s="78"/>
      <c r="L98" s="78"/>
      <c r="M98" s="78"/>
      <c r="N98" s="78"/>
      <c r="O98" s="78"/>
      <c r="P98" s="79"/>
      <c r="Q98" s="79"/>
      <c r="R98" s="80"/>
      <c r="S98" s="81"/>
    </row>
    <row r="99" spans="2:19" ht="30" customHeight="1" x14ac:dyDescent="0.3">
      <c r="B99" s="82"/>
      <c r="C99" s="82"/>
      <c r="D99" s="45"/>
      <c r="E99" s="45"/>
      <c r="F99" s="45"/>
      <c r="G99" s="45"/>
      <c r="H99" s="45"/>
      <c r="I99" s="45"/>
      <c r="J99" s="78"/>
      <c r="K99" s="78"/>
      <c r="L99" s="78"/>
      <c r="M99" s="78"/>
      <c r="N99" s="78"/>
      <c r="O99" s="78"/>
      <c r="P99" s="79"/>
      <c r="Q99" s="79"/>
      <c r="R99" s="80"/>
      <c r="S99" s="81"/>
    </row>
    <row r="100" spans="2:19" ht="30" customHeight="1" x14ac:dyDescent="0.3">
      <c r="B100" s="82"/>
      <c r="C100" s="82"/>
      <c r="D100" s="45"/>
      <c r="E100" s="45"/>
      <c r="F100" s="45"/>
      <c r="G100" s="45"/>
      <c r="H100" s="45"/>
      <c r="I100" s="45"/>
      <c r="J100" s="78"/>
      <c r="K100" s="78"/>
      <c r="L100" s="78"/>
      <c r="M100" s="78"/>
      <c r="N100" s="78"/>
      <c r="O100" s="78"/>
      <c r="P100" s="79"/>
      <c r="Q100" s="79"/>
      <c r="R100" s="80"/>
      <c r="S100" s="81"/>
    </row>
    <row r="101" spans="2:19" ht="30" customHeight="1" x14ac:dyDescent="0.3">
      <c r="B101" s="82"/>
      <c r="C101" s="82"/>
      <c r="D101" s="45"/>
      <c r="E101" s="45"/>
      <c r="F101" s="45"/>
      <c r="G101" s="45"/>
      <c r="H101" s="45"/>
      <c r="I101" s="45"/>
      <c r="J101" s="78"/>
      <c r="K101" s="78"/>
      <c r="L101" s="78"/>
      <c r="M101" s="78"/>
      <c r="N101" s="78"/>
      <c r="O101" s="78"/>
      <c r="P101" s="79"/>
      <c r="Q101" s="79"/>
      <c r="R101" s="80"/>
      <c r="S101" s="81"/>
    </row>
    <row r="102" spans="2:19" ht="30" customHeight="1" x14ac:dyDescent="0.3">
      <c r="B102" s="82"/>
      <c r="C102" s="82"/>
      <c r="D102" s="45"/>
      <c r="E102" s="45"/>
      <c r="F102" s="45"/>
      <c r="G102" s="45"/>
      <c r="H102" s="45"/>
      <c r="I102" s="45"/>
      <c r="J102" s="78"/>
      <c r="K102" s="78"/>
      <c r="L102" s="78"/>
      <c r="M102" s="78"/>
      <c r="N102" s="78"/>
      <c r="O102" s="78"/>
      <c r="P102" s="79"/>
      <c r="Q102" s="79"/>
      <c r="R102" s="80"/>
      <c r="S102" s="81"/>
    </row>
    <row r="103" spans="2:19" ht="30" customHeight="1" x14ac:dyDescent="0.3">
      <c r="B103" s="82"/>
      <c r="C103" s="82"/>
      <c r="D103" s="45"/>
      <c r="E103" s="45"/>
      <c r="F103" s="45"/>
      <c r="G103" s="45"/>
      <c r="H103" s="45"/>
      <c r="I103" s="45"/>
      <c r="J103" s="78"/>
      <c r="K103" s="78"/>
      <c r="L103" s="78"/>
      <c r="M103" s="78"/>
      <c r="N103" s="78"/>
      <c r="O103" s="78"/>
      <c r="P103" s="79"/>
      <c r="Q103" s="79"/>
      <c r="R103" s="80"/>
      <c r="S103" s="81"/>
    </row>
    <row r="104" spans="2:19" ht="30" customHeight="1" x14ac:dyDescent="0.3">
      <c r="B104" s="82"/>
      <c r="C104" s="82"/>
      <c r="D104" s="45"/>
      <c r="E104" s="45"/>
      <c r="F104" s="45"/>
      <c r="G104" s="45"/>
      <c r="H104" s="45"/>
      <c r="I104" s="45"/>
      <c r="J104" s="78"/>
      <c r="K104" s="78"/>
      <c r="L104" s="78"/>
      <c r="M104" s="78"/>
      <c r="N104" s="78"/>
      <c r="O104" s="78"/>
      <c r="P104" s="79"/>
      <c r="Q104" s="79"/>
      <c r="R104" s="80"/>
      <c r="S104" s="81"/>
    </row>
    <row r="105" spans="2:19" ht="30" customHeight="1" x14ac:dyDescent="0.3">
      <c r="B105" s="82"/>
      <c r="C105" s="82"/>
      <c r="D105" s="45"/>
      <c r="E105" s="45"/>
      <c r="F105" s="45"/>
      <c r="G105" s="45"/>
      <c r="H105" s="45"/>
      <c r="I105" s="45"/>
      <c r="J105" s="78"/>
      <c r="K105" s="78"/>
      <c r="L105" s="78"/>
      <c r="M105" s="78"/>
      <c r="N105" s="78"/>
      <c r="O105" s="78"/>
      <c r="P105" s="79"/>
      <c r="Q105" s="79"/>
      <c r="R105" s="80"/>
      <c r="S105" s="81"/>
    </row>
    <row r="106" spans="2:19" ht="30" customHeight="1" x14ac:dyDescent="0.3">
      <c r="B106" s="82"/>
      <c r="C106" s="82"/>
      <c r="D106" s="45"/>
      <c r="E106" s="45"/>
      <c r="F106" s="45"/>
      <c r="G106" s="45"/>
      <c r="H106" s="45"/>
      <c r="I106" s="45"/>
      <c r="J106" s="78"/>
      <c r="K106" s="78"/>
      <c r="L106" s="78"/>
      <c r="M106" s="78"/>
      <c r="N106" s="78"/>
      <c r="O106" s="78"/>
      <c r="P106" s="79"/>
      <c r="Q106" s="79"/>
      <c r="R106" s="80"/>
      <c r="S106" s="81"/>
    </row>
    <row r="107" spans="2:19" ht="30" customHeight="1" x14ac:dyDescent="0.3">
      <c r="B107" s="82"/>
      <c r="C107" s="82"/>
      <c r="D107" s="45"/>
      <c r="E107" s="45"/>
      <c r="F107" s="45"/>
      <c r="G107" s="45"/>
      <c r="H107" s="45"/>
      <c r="I107" s="45"/>
      <c r="J107" s="78"/>
      <c r="K107" s="78"/>
      <c r="L107" s="78"/>
      <c r="M107" s="78"/>
      <c r="N107" s="78"/>
      <c r="O107" s="78"/>
      <c r="P107" s="79"/>
      <c r="Q107" s="79"/>
      <c r="R107" s="80"/>
      <c r="S107" s="81"/>
    </row>
    <row r="108" spans="2:19" ht="30" customHeight="1" x14ac:dyDescent="0.3">
      <c r="B108" s="82"/>
      <c r="C108" s="82"/>
      <c r="D108" s="45"/>
      <c r="E108" s="45"/>
      <c r="F108" s="45"/>
      <c r="G108" s="45"/>
      <c r="H108" s="45"/>
      <c r="I108" s="45"/>
      <c r="J108" s="78"/>
      <c r="K108" s="78"/>
      <c r="L108" s="78"/>
      <c r="M108" s="78"/>
      <c r="N108" s="78"/>
      <c r="O108" s="78"/>
      <c r="P108" s="79"/>
      <c r="Q108" s="79"/>
      <c r="R108" s="80"/>
      <c r="S108" s="81"/>
    </row>
    <row r="109" spans="2:19" ht="30" customHeight="1" x14ac:dyDescent="0.3">
      <c r="B109" s="82"/>
      <c r="C109" s="82"/>
      <c r="D109" s="45"/>
      <c r="E109" s="45"/>
      <c r="F109" s="45"/>
      <c r="G109" s="45"/>
      <c r="H109" s="45"/>
      <c r="I109" s="45"/>
      <c r="J109" s="78"/>
      <c r="K109" s="78"/>
      <c r="L109" s="78"/>
      <c r="M109" s="78"/>
      <c r="N109" s="78"/>
      <c r="O109" s="78"/>
      <c r="P109" s="79"/>
      <c r="Q109" s="79"/>
      <c r="R109" s="80"/>
      <c r="S109" s="81"/>
    </row>
    <row r="110" spans="2:19" ht="30" customHeight="1" x14ac:dyDescent="0.3">
      <c r="B110" s="82"/>
      <c r="C110" s="82"/>
      <c r="D110" s="45"/>
      <c r="E110" s="45"/>
      <c r="F110" s="45"/>
      <c r="G110" s="45"/>
      <c r="H110" s="45"/>
      <c r="I110" s="45"/>
      <c r="J110" s="78"/>
      <c r="K110" s="78"/>
      <c r="L110" s="78"/>
      <c r="M110" s="78"/>
      <c r="N110" s="78"/>
      <c r="O110" s="78"/>
      <c r="P110" s="79"/>
      <c r="Q110" s="79"/>
      <c r="R110" s="80"/>
      <c r="S110" s="81"/>
    </row>
    <row r="111" spans="2:19" ht="30" customHeight="1" x14ac:dyDescent="0.3">
      <c r="B111" s="82"/>
      <c r="C111" s="82"/>
      <c r="D111" s="45"/>
      <c r="E111" s="45"/>
      <c r="F111" s="45"/>
      <c r="G111" s="45"/>
      <c r="H111" s="45"/>
      <c r="I111" s="45"/>
      <c r="J111" s="78"/>
      <c r="K111" s="78"/>
      <c r="L111" s="78"/>
      <c r="M111" s="78"/>
      <c r="N111" s="78"/>
      <c r="O111" s="78"/>
      <c r="P111" s="79"/>
      <c r="Q111" s="79"/>
      <c r="R111" s="80"/>
      <c r="S111" s="81"/>
    </row>
    <row r="112" spans="2:19" ht="30" customHeight="1" x14ac:dyDescent="0.3">
      <c r="B112" s="82"/>
      <c r="C112" s="82"/>
      <c r="D112" s="45"/>
      <c r="E112" s="45"/>
      <c r="F112" s="45"/>
      <c r="G112" s="45"/>
      <c r="H112" s="45"/>
      <c r="I112" s="45"/>
      <c r="J112" s="78"/>
      <c r="K112" s="78"/>
      <c r="L112" s="78"/>
      <c r="M112" s="78"/>
      <c r="N112" s="78"/>
      <c r="O112" s="78"/>
      <c r="P112" s="79"/>
      <c r="Q112" s="79"/>
      <c r="R112" s="80"/>
      <c r="S112" s="81"/>
    </row>
    <row r="113" spans="2:19" ht="30" customHeight="1" x14ac:dyDescent="0.3">
      <c r="B113" s="82"/>
      <c r="C113" s="82"/>
      <c r="D113" s="45"/>
      <c r="E113" s="45"/>
      <c r="F113" s="45"/>
      <c r="G113" s="45"/>
      <c r="H113" s="45"/>
      <c r="I113" s="45"/>
      <c r="J113" s="78"/>
      <c r="K113" s="78"/>
      <c r="L113" s="78"/>
      <c r="M113" s="78"/>
      <c r="N113" s="78"/>
      <c r="O113" s="78"/>
      <c r="P113" s="79"/>
      <c r="Q113" s="79"/>
      <c r="R113" s="80"/>
      <c r="S113" s="81"/>
    </row>
    <row r="114" spans="2:19" ht="30" customHeight="1" x14ac:dyDescent="0.3">
      <c r="B114" s="82"/>
      <c r="C114" s="82"/>
      <c r="D114" s="45"/>
      <c r="E114" s="45"/>
      <c r="F114" s="45"/>
      <c r="G114" s="45"/>
      <c r="H114" s="45"/>
      <c r="I114" s="45"/>
      <c r="J114" s="78"/>
      <c r="K114" s="78"/>
      <c r="L114" s="78"/>
      <c r="M114" s="78"/>
      <c r="N114" s="78"/>
      <c r="O114" s="78"/>
      <c r="P114" s="79"/>
      <c r="Q114" s="79"/>
      <c r="R114" s="80"/>
      <c r="S114" s="81"/>
    </row>
  </sheetData>
  <mergeCells count="278">
    <mergeCell ref="K113:K114"/>
    <mergeCell ref="L113:L114"/>
    <mergeCell ref="P113:P114"/>
    <mergeCell ref="R113:R114"/>
    <mergeCell ref="S113:S114"/>
    <mergeCell ref="B113:B114"/>
    <mergeCell ref="C113:C114"/>
    <mergeCell ref="J113:J114"/>
    <mergeCell ref="M113:M114"/>
    <mergeCell ref="N113:N114"/>
    <mergeCell ref="O113:O114"/>
    <mergeCell ref="Q113:Q114"/>
    <mergeCell ref="K111:K112"/>
    <mergeCell ref="L111:L112"/>
    <mergeCell ref="P111:P112"/>
    <mergeCell ref="R111:R112"/>
    <mergeCell ref="S111:S112"/>
    <mergeCell ref="B111:B112"/>
    <mergeCell ref="C111:C112"/>
    <mergeCell ref="J111:J112"/>
    <mergeCell ref="M111:M112"/>
    <mergeCell ref="N111:N112"/>
    <mergeCell ref="O111:O112"/>
    <mergeCell ref="Q111:Q112"/>
    <mergeCell ref="K109:K110"/>
    <mergeCell ref="L109:L110"/>
    <mergeCell ref="P109:P110"/>
    <mergeCell ref="R109:R110"/>
    <mergeCell ref="S109:S110"/>
    <mergeCell ref="B109:B110"/>
    <mergeCell ref="C109:C110"/>
    <mergeCell ref="J109:J110"/>
    <mergeCell ref="M109:M110"/>
    <mergeCell ref="N109:N110"/>
    <mergeCell ref="O109:O110"/>
    <mergeCell ref="Q109:Q110"/>
    <mergeCell ref="K107:K108"/>
    <mergeCell ref="L107:L108"/>
    <mergeCell ref="P107:P108"/>
    <mergeCell ref="R107:R108"/>
    <mergeCell ref="S107:S108"/>
    <mergeCell ref="B107:B108"/>
    <mergeCell ref="C107:C108"/>
    <mergeCell ref="J107:J108"/>
    <mergeCell ref="M107:M108"/>
    <mergeCell ref="N107:N108"/>
    <mergeCell ref="O107:O108"/>
    <mergeCell ref="Q107:Q108"/>
    <mergeCell ref="K105:K106"/>
    <mergeCell ref="L105:L106"/>
    <mergeCell ref="P105:P106"/>
    <mergeCell ref="R105:R106"/>
    <mergeCell ref="S105:S106"/>
    <mergeCell ref="B105:B106"/>
    <mergeCell ref="C105:C106"/>
    <mergeCell ref="J105:J106"/>
    <mergeCell ref="M105:M106"/>
    <mergeCell ref="N105:N106"/>
    <mergeCell ref="O105:O106"/>
    <mergeCell ref="Q105:Q106"/>
    <mergeCell ref="K103:K104"/>
    <mergeCell ref="L103:L104"/>
    <mergeCell ref="P103:P104"/>
    <mergeCell ref="R103:R104"/>
    <mergeCell ref="S103:S104"/>
    <mergeCell ref="B103:B104"/>
    <mergeCell ref="C103:C104"/>
    <mergeCell ref="J103:J104"/>
    <mergeCell ref="M103:M104"/>
    <mergeCell ref="N103:N104"/>
    <mergeCell ref="O103:O104"/>
    <mergeCell ref="Q103:Q104"/>
    <mergeCell ref="K101:K102"/>
    <mergeCell ref="L101:L102"/>
    <mergeCell ref="P101:P102"/>
    <mergeCell ref="R101:R102"/>
    <mergeCell ref="S101:S102"/>
    <mergeCell ref="B101:B102"/>
    <mergeCell ref="C101:C102"/>
    <mergeCell ref="J101:J102"/>
    <mergeCell ref="M101:M102"/>
    <mergeCell ref="N101:N102"/>
    <mergeCell ref="O101:O102"/>
    <mergeCell ref="Q101:Q102"/>
    <mergeCell ref="K99:K100"/>
    <mergeCell ref="L99:L100"/>
    <mergeCell ref="P99:P100"/>
    <mergeCell ref="R99:R100"/>
    <mergeCell ref="S99:S100"/>
    <mergeCell ref="B99:B100"/>
    <mergeCell ref="C99:C100"/>
    <mergeCell ref="J99:J100"/>
    <mergeCell ref="M99:M100"/>
    <mergeCell ref="N99:N100"/>
    <mergeCell ref="O99:O100"/>
    <mergeCell ref="Q99:Q100"/>
    <mergeCell ref="K97:K98"/>
    <mergeCell ref="L97:L98"/>
    <mergeCell ref="P97:P98"/>
    <mergeCell ref="R97:R98"/>
    <mergeCell ref="S97:S98"/>
    <mergeCell ref="B97:B98"/>
    <mergeCell ref="C97:C98"/>
    <mergeCell ref="J97:J98"/>
    <mergeCell ref="M97:M98"/>
    <mergeCell ref="N97:N98"/>
    <mergeCell ref="O97:O98"/>
    <mergeCell ref="Q97:Q98"/>
    <mergeCell ref="K95:K96"/>
    <mergeCell ref="L95:L96"/>
    <mergeCell ref="P95:P96"/>
    <mergeCell ref="R95:R96"/>
    <mergeCell ref="S95:S96"/>
    <mergeCell ref="B95:B96"/>
    <mergeCell ref="C95:C96"/>
    <mergeCell ref="J95:J96"/>
    <mergeCell ref="M95:M96"/>
    <mergeCell ref="N95:N96"/>
    <mergeCell ref="O95:O96"/>
    <mergeCell ref="Q95:Q96"/>
    <mergeCell ref="K93:K94"/>
    <mergeCell ref="L93:L94"/>
    <mergeCell ref="P93:P94"/>
    <mergeCell ref="R93:R94"/>
    <mergeCell ref="S93:S94"/>
    <mergeCell ref="B93:B94"/>
    <mergeCell ref="C93:C94"/>
    <mergeCell ref="J93:J94"/>
    <mergeCell ref="M93:M94"/>
    <mergeCell ref="N93:N94"/>
    <mergeCell ref="O93:O94"/>
    <mergeCell ref="Q93:Q94"/>
    <mergeCell ref="K91:K92"/>
    <mergeCell ref="L91:L92"/>
    <mergeCell ref="P91:P92"/>
    <mergeCell ref="R91:R92"/>
    <mergeCell ref="S91:S92"/>
    <mergeCell ref="B91:B92"/>
    <mergeCell ref="C91:C92"/>
    <mergeCell ref="J91:J92"/>
    <mergeCell ref="M91:M92"/>
    <mergeCell ref="N91:N92"/>
    <mergeCell ref="O91:O92"/>
    <mergeCell ref="Q91:Q92"/>
    <mergeCell ref="K89:K90"/>
    <mergeCell ref="L89:L90"/>
    <mergeCell ref="P89:P90"/>
    <mergeCell ref="R89:R90"/>
    <mergeCell ref="S89:S90"/>
    <mergeCell ref="B89:B90"/>
    <mergeCell ref="C89:C90"/>
    <mergeCell ref="J89:J90"/>
    <mergeCell ref="M89:M90"/>
    <mergeCell ref="N89:N90"/>
    <mergeCell ref="O89:O90"/>
    <mergeCell ref="Q89:Q90"/>
    <mergeCell ref="K87:K88"/>
    <mergeCell ref="L87:L88"/>
    <mergeCell ref="P87:P88"/>
    <mergeCell ref="R87:R88"/>
    <mergeCell ref="S87:S88"/>
    <mergeCell ref="B87:B88"/>
    <mergeCell ref="C87:C88"/>
    <mergeCell ref="J87:J88"/>
    <mergeCell ref="M87:M88"/>
    <mergeCell ref="N87:N88"/>
    <mergeCell ref="O87:O88"/>
    <mergeCell ref="Q87:Q88"/>
    <mergeCell ref="K85:K86"/>
    <mergeCell ref="L85:L86"/>
    <mergeCell ref="P85:P86"/>
    <mergeCell ref="R85:R86"/>
    <mergeCell ref="S85:S86"/>
    <mergeCell ref="B85:B86"/>
    <mergeCell ref="C85:C86"/>
    <mergeCell ref="J85:J86"/>
    <mergeCell ref="M85:M86"/>
    <mergeCell ref="N85:N86"/>
    <mergeCell ref="O85:O86"/>
    <mergeCell ref="Q85:Q86"/>
    <mergeCell ref="K83:K84"/>
    <mergeCell ref="L83:L84"/>
    <mergeCell ref="P83:P84"/>
    <mergeCell ref="R83:R84"/>
    <mergeCell ref="S83:S84"/>
    <mergeCell ref="B83:B84"/>
    <mergeCell ref="C83:C84"/>
    <mergeCell ref="J83:J84"/>
    <mergeCell ref="M83:M84"/>
    <mergeCell ref="N83:N84"/>
    <mergeCell ref="O83:O84"/>
    <mergeCell ref="Q83:Q84"/>
    <mergeCell ref="K81:K82"/>
    <mergeCell ref="L81:L82"/>
    <mergeCell ref="P81:P82"/>
    <mergeCell ref="R81:R82"/>
    <mergeCell ref="S81:S82"/>
    <mergeCell ref="B81:B82"/>
    <mergeCell ref="C81:C82"/>
    <mergeCell ref="J81:J82"/>
    <mergeCell ref="M81:M82"/>
    <mergeCell ref="N81:N82"/>
    <mergeCell ref="O81:O82"/>
    <mergeCell ref="Q81:Q82"/>
    <mergeCell ref="K79:K80"/>
    <mergeCell ref="L79:L80"/>
    <mergeCell ref="P79:P80"/>
    <mergeCell ref="R79:R80"/>
    <mergeCell ref="S79:S80"/>
    <mergeCell ref="B79:B80"/>
    <mergeCell ref="C79:C80"/>
    <mergeCell ref="J79:J80"/>
    <mergeCell ref="M79:M80"/>
    <mergeCell ref="N79:N80"/>
    <mergeCell ref="O79:O80"/>
    <mergeCell ref="Q79:Q80"/>
    <mergeCell ref="K77:K78"/>
    <mergeCell ref="L77:L78"/>
    <mergeCell ref="P77:P78"/>
    <mergeCell ref="R77:R78"/>
    <mergeCell ref="S77:S78"/>
    <mergeCell ref="B77:B78"/>
    <mergeCell ref="C77:C78"/>
    <mergeCell ref="J77:J78"/>
    <mergeCell ref="M77:M78"/>
    <mergeCell ref="N77:N78"/>
    <mergeCell ref="O77:O78"/>
    <mergeCell ref="Q77:Q78"/>
    <mergeCell ref="K75:K76"/>
    <mergeCell ref="L75:L76"/>
    <mergeCell ref="P75:P76"/>
    <mergeCell ref="R75:R76"/>
    <mergeCell ref="S75:S76"/>
    <mergeCell ref="B75:B76"/>
    <mergeCell ref="C75:C76"/>
    <mergeCell ref="J75:J76"/>
    <mergeCell ref="M75:M76"/>
    <mergeCell ref="N75:N76"/>
    <mergeCell ref="O75:O76"/>
    <mergeCell ref="Q75:Q76"/>
    <mergeCell ref="K73:K74"/>
    <mergeCell ref="L73:L74"/>
    <mergeCell ref="P73:P74"/>
    <mergeCell ref="R73:R74"/>
    <mergeCell ref="S73:S74"/>
    <mergeCell ref="B73:B74"/>
    <mergeCell ref="C73:C74"/>
    <mergeCell ref="J73:J74"/>
    <mergeCell ref="M73:M74"/>
    <mergeCell ref="N73:N74"/>
    <mergeCell ref="O73:O74"/>
    <mergeCell ref="Q73:Q74"/>
    <mergeCell ref="K71:K72"/>
    <mergeCell ref="L71:L72"/>
    <mergeCell ref="P71:P72"/>
    <mergeCell ref="R71:R72"/>
    <mergeCell ref="S71:S72"/>
    <mergeCell ref="B71:B72"/>
    <mergeCell ref="C71:C72"/>
    <mergeCell ref="J71:J72"/>
    <mergeCell ref="M71:M72"/>
    <mergeCell ref="N71:N72"/>
    <mergeCell ref="O71:O72"/>
    <mergeCell ref="Q71:Q72"/>
    <mergeCell ref="B1:S2"/>
    <mergeCell ref="B3:S3"/>
    <mergeCell ref="K69:K70"/>
    <mergeCell ref="L69:L70"/>
    <mergeCell ref="P69:P70"/>
    <mergeCell ref="R69:R70"/>
    <mergeCell ref="S69:S70"/>
    <mergeCell ref="B69:B70"/>
    <mergeCell ref="C69:C70"/>
    <mergeCell ref="J69:J70"/>
    <mergeCell ref="M69:M70"/>
    <mergeCell ref="N69:N70"/>
    <mergeCell ref="O69:O70"/>
    <mergeCell ref="Q69:Q7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C50E-7AF4-49F9-8CE2-0F40C6946D78}">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83"/>
      <c r="B1" s="83"/>
      <c r="C1" s="84" t="s">
        <v>94</v>
      </c>
      <c r="D1" s="84"/>
      <c r="E1" s="84"/>
      <c r="F1" s="84"/>
      <c r="G1" s="84"/>
      <c r="H1" s="84"/>
      <c r="I1" s="84"/>
      <c r="J1" s="84"/>
      <c r="K1" s="84"/>
      <c r="L1" s="84"/>
      <c r="M1" s="84"/>
      <c r="N1" s="84"/>
      <c r="O1" s="84"/>
      <c r="P1" s="84"/>
      <c r="Q1" s="84"/>
      <c r="R1" s="84"/>
      <c r="S1" s="84"/>
      <c r="T1" s="31"/>
      <c r="U1" s="31"/>
      <c r="V1" s="31"/>
      <c r="W1" s="31"/>
      <c r="X1" s="31"/>
      <c r="Y1" s="31"/>
      <c r="Z1" s="31"/>
      <c r="AA1" s="31"/>
      <c r="AB1" s="31"/>
      <c r="AC1" s="31"/>
      <c r="AD1" s="31"/>
    </row>
    <row r="2" spans="1:34" x14ac:dyDescent="0.3">
      <c r="A2" s="83"/>
      <c r="B2" s="83"/>
      <c r="C2" s="84"/>
      <c r="D2" s="84"/>
      <c r="E2" s="84"/>
      <c r="F2" s="84"/>
      <c r="G2" s="84"/>
      <c r="H2" s="84"/>
      <c r="I2" s="84"/>
      <c r="J2" s="84"/>
      <c r="K2" s="84"/>
      <c r="L2" s="84"/>
      <c r="M2" s="84"/>
      <c r="N2" s="84"/>
      <c r="O2" s="84"/>
      <c r="P2" s="84"/>
      <c r="Q2" s="84"/>
      <c r="R2" s="84"/>
      <c r="S2" s="84"/>
      <c r="T2" s="31"/>
      <c r="U2" s="31"/>
      <c r="V2" s="31"/>
      <c r="W2" s="31"/>
      <c r="X2" s="31"/>
      <c r="Y2" s="31"/>
      <c r="Z2" s="31"/>
      <c r="AA2" s="31"/>
      <c r="AB2" s="31"/>
      <c r="AC2" s="31"/>
      <c r="AD2" s="31"/>
    </row>
    <row r="3" spans="1:34" x14ac:dyDescent="0.3">
      <c r="A3" s="83"/>
      <c r="B3" s="83"/>
      <c r="C3" s="84"/>
      <c r="D3" s="84"/>
      <c r="E3" s="84"/>
      <c r="F3" s="84"/>
      <c r="G3" s="84"/>
      <c r="H3" s="84"/>
      <c r="I3" s="84"/>
      <c r="J3" s="84"/>
      <c r="K3" s="84"/>
      <c r="L3" s="84"/>
      <c r="M3" s="84"/>
      <c r="N3" s="84"/>
      <c r="O3" s="84"/>
      <c r="P3" s="84"/>
      <c r="Q3" s="84"/>
      <c r="R3" s="84"/>
      <c r="S3" s="84"/>
      <c r="T3" s="31"/>
      <c r="U3" s="31"/>
      <c r="V3" s="31"/>
      <c r="W3" s="31"/>
      <c r="X3" s="31"/>
      <c r="Y3" s="31"/>
      <c r="Z3" s="31"/>
      <c r="AA3" s="31"/>
      <c r="AB3" s="31"/>
      <c r="AC3" s="31"/>
      <c r="AD3" s="31"/>
    </row>
    <row r="4" spans="1:34"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H4" t="s">
        <v>73</v>
      </c>
    </row>
    <row r="5" spans="1:34" x14ac:dyDescent="0.3">
      <c r="A5" s="83"/>
      <c r="B5" s="83"/>
      <c r="C5" s="29"/>
      <c r="D5" s="25">
        <f>YDKEokul!AD5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c r="AH5" t="s">
        <v>74</v>
      </c>
    </row>
    <row r="6" spans="1:34" x14ac:dyDescent="0.3">
      <c r="A6" s="83"/>
      <c r="B6" s="83"/>
      <c r="C6" s="29"/>
      <c r="D6" s="25">
        <f>YDKEokul!AD7</f>
        <v>0</v>
      </c>
      <c r="E6" s="25" t="str">
        <f t="shared" ref="E6:E59" si="0">IF(D6=100,"4",IF(D6&gt;80,"4",IF(D6&gt;60,"3",IF(D6&gt;40,"2",IF(D6&gt;20,"1",IF(D6&gt;0,0," "))))))</f>
        <v xml:space="preserve"> </v>
      </c>
      <c r="F6" s="25" t="b">
        <f t="shared" ref="F6:F59" si="1">IF(D6=100,20,IF(D6&gt;80,D6-80,IF(D6&gt;60,D6-60,IF(D6&gt;40,D6-40,IF(D6&gt;20,D6-20,IF(D6&gt;0,D6-0))))))</f>
        <v>0</v>
      </c>
      <c r="G6" s="30"/>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29"/>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29"/>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29"/>
      <c r="AH6" t="s">
        <v>75</v>
      </c>
    </row>
    <row r="7" spans="1:34" x14ac:dyDescent="0.3">
      <c r="A7" s="83"/>
      <c r="B7" s="83"/>
      <c r="C7" s="29"/>
      <c r="D7" s="25">
        <f>YDKEokul!AD9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4" x14ac:dyDescent="0.3">
      <c r="A8" s="83"/>
      <c r="B8" s="83"/>
      <c r="C8" s="29"/>
      <c r="D8" s="25">
        <f>YDKEokul!AD11</f>
        <v>0</v>
      </c>
      <c r="E8" s="25" t="str">
        <f t="shared" si="0"/>
        <v xml:space="preserve"> </v>
      </c>
      <c r="F8" s="25" t="b">
        <f t="shared" si="1"/>
        <v>0</v>
      </c>
      <c r="G8" s="30"/>
      <c r="H8" s="25" t="str">
        <f t="shared" si="2"/>
        <v xml:space="preserve"> </v>
      </c>
      <c r="I8" s="25" t="str">
        <f t="shared" si="3"/>
        <v xml:space="preserve"> </v>
      </c>
      <c r="J8" s="25" t="str">
        <f t="shared" si="4"/>
        <v xml:space="preserve"> </v>
      </c>
      <c r="K8" s="25" t="str">
        <f t="shared" si="5"/>
        <v xml:space="preserve"> </v>
      </c>
      <c r="L8" s="25" t="str">
        <f t="shared" si="6"/>
        <v xml:space="preserve"> </v>
      </c>
      <c r="M8" s="29"/>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29"/>
      <c r="Y8" s="25" t="str">
        <f t="shared" si="17"/>
        <v xml:space="preserve"> </v>
      </c>
      <c r="Z8" s="25" t="str">
        <f t="shared" si="18"/>
        <v xml:space="preserve"> </v>
      </c>
      <c r="AA8" s="25" t="str">
        <f t="shared" si="19"/>
        <v xml:space="preserve"> </v>
      </c>
      <c r="AB8" s="25" t="str">
        <f t="shared" si="20"/>
        <v xml:space="preserve"> </v>
      </c>
      <c r="AC8" s="25" t="str">
        <f t="shared" si="21"/>
        <v xml:space="preserve"> </v>
      </c>
      <c r="AD8" s="29"/>
    </row>
    <row r="9" spans="1:34" x14ac:dyDescent="0.3">
      <c r="A9" s="83"/>
      <c r="B9" s="83"/>
      <c r="C9" s="29"/>
      <c r="D9" s="25">
        <f>YDKEokul!AD13</f>
        <v>0</v>
      </c>
      <c r="E9" s="25" t="str">
        <f t="shared" si="0"/>
        <v xml:space="preserve"> </v>
      </c>
      <c r="F9" s="25" t="b">
        <f t="shared" si="1"/>
        <v>0</v>
      </c>
      <c r="G9" s="30"/>
      <c r="H9" s="25" t="str">
        <f t="shared" si="2"/>
        <v xml:space="preserve"> </v>
      </c>
      <c r="I9" s="25" t="str">
        <f t="shared" si="3"/>
        <v xml:space="preserve"> </v>
      </c>
      <c r="J9" s="25" t="str">
        <f t="shared" si="4"/>
        <v xml:space="preserve"> </v>
      </c>
      <c r="K9" s="25" t="str">
        <f t="shared" si="5"/>
        <v xml:space="preserve"> </v>
      </c>
      <c r="L9" s="25" t="str">
        <f t="shared" si="6"/>
        <v xml:space="preserve"> </v>
      </c>
      <c r="M9" s="29"/>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29"/>
      <c r="Y9" s="25" t="str">
        <f t="shared" si="17"/>
        <v xml:space="preserve"> </v>
      </c>
      <c r="Z9" s="25" t="str">
        <f t="shared" si="18"/>
        <v xml:space="preserve"> </v>
      </c>
      <c r="AA9" s="25" t="str">
        <f t="shared" si="19"/>
        <v xml:space="preserve"> </v>
      </c>
      <c r="AB9" s="25" t="str">
        <f t="shared" si="20"/>
        <v xml:space="preserve"> </v>
      </c>
      <c r="AC9" s="25" t="str">
        <f t="shared" si="21"/>
        <v xml:space="preserve"> </v>
      </c>
      <c r="AD9" s="29"/>
    </row>
    <row r="10" spans="1:34" x14ac:dyDescent="0.3">
      <c r="A10" s="83"/>
      <c r="B10" s="83"/>
      <c r="C10" s="29"/>
      <c r="D10" s="25">
        <f>YDKEokul!AD15</f>
        <v>0</v>
      </c>
      <c r="E10" s="25" t="str">
        <f t="shared" si="0"/>
        <v xml:space="preserve"> </v>
      </c>
      <c r="F10" s="25" t="b">
        <f t="shared" si="1"/>
        <v>0</v>
      </c>
      <c r="G10" s="30"/>
      <c r="H10" s="25" t="str">
        <f t="shared" si="2"/>
        <v xml:space="preserve"> </v>
      </c>
      <c r="I10" s="25" t="str">
        <f t="shared" si="3"/>
        <v xml:space="preserve"> </v>
      </c>
      <c r="J10" s="25" t="str">
        <f t="shared" si="4"/>
        <v xml:space="preserve"> </v>
      </c>
      <c r="K10" s="25" t="str">
        <f t="shared" si="5"/>
        <v xml:space="preserve"> </v>
      </c>
      <c r="L10" s="25" t="str">
        <f t="shared" si="6"/>
        <v xml:space="preserve"> </v>
      </c>
      <c r="M10" s="29"/>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29"/>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29"/>
    </row>
    <row r="11" spans="1:34" x14ac:dyDescent="0.3">
      <c r="A11" s="83"/>
      <c r="B11" s="83"/>
      <c r="C11" s="29"/>
      <c r="D11" s="25">
        <f>YDKEokul!AD17</f>
        <v>0</v>
      </c>
      <c r="E11" s="25" t="str">
        <f t="shared" si="0"/>
        <v xml:space="preserve"> </v>
      </c>
      <c r="F11" s="25" t="b">
        <f t="shared" si="1"/>
        <v>0</v>
      </c>
      <c r="G11" s="30"/>
      <c r="H11" s="25" t="str">
        <f t="shared" si="2"/>
        <v xml:space="preserve"> </v>
      </c>
      <c r="I11" s="25" t="str">
        <f t="shared" si="3"/>
        <v xml:space="preserve"> </v>
      </c>
      <c r="J11" s="25" t="str">
        <f t="shared" si="4"/>
        <v xml:space="preserve"> </v>
      </c>
      <c r="K11" s="25" t="str">
        <f t="shared" si="5"/>
        <v xml:space="preserve"> </v>
      </c>
      <c r="L11" s="25" t="str">
        <f t="shared" si="6"/>
        <v xml:space="preserve"> </v>
      </c>
      <c r="M11" s="29"/>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29"/>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29"/>
    </row>
    <row r="12" spans="1:34" x14ac:dyDescent="0.3">
      <c r="A12" s="83"/>
      <c r="B12" s="83"/>
      <c r="C12" s="29"/>
      <c r="D12" s="25">
        <f>YDKEokul!AD19</f>
        <v>0</v>
      </c>
      <c r="E12" s="25" t="str">
        <f t="shared" si="0"/>
        <v xml:space="preserve"> </v>
      </c>
      <c r="F12" s="25" t="b">
        <f t="shared" si="1"/>
        <v>0</v>
      </c>
      <c r="G12" s="30"/>
      <c r="H12" s="25" t="str">
        <f t="shared" si="2"/>
        <v xml:space="preserve"> </v>
      </c>
      <c r="I12" s="25" t="str">
        <f t="shared" si="3"/>
        <v xml:space="preserve"> </v>
      </c>
      <c r="J12" s="25" t="str">
        <f t="shared" si="4"/>
        <v xml:space="preserve"> </v>
      </c>
      <c r="K12" s="25" t="str">
        <f t="shared" si="5"/>
        <v xml:space="preserve"> </v>
      </c>
      <c r="L12" s="25" t="str">
        <f t="shared" si="6"/>
        <v xml:space="preserve"> </v>
      </c>
      <c r="M12" s="29"/>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29"/>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29"/>
    </row>
    <row r="13" spans="1:34" x14ac:dyDescent="0.3">
      <c r="A13" s="83"/>
      <c r="B13" s="83"/>
      <c r="C13" s="29"/>
      <c r="D13" s="25">
        <f>YDKEokul!AD21</f>
        <v>0</v>
      </c>
      <c r="E13" s="25" t="str">
        <f t="shared" si="0"/>
        <v xml:space="preserve"> </v>
      </c>
      <c r="F13" s="25" t="b">
        <f t="shared" si="1"/>
        <v>0</v>
      </c>
      <c r="G13" s="30"/>
      <c r="H13" s="25" t="str">
        <f t="shared" si="2"/>
        <v xml:space="preserve"> </v>
      </c>
      <c r="I13" s="25" t="str">
        <f t="shared" si="3"/>
        <v xml:space="preserve"> </v>
      </c>
      <c r="J13" s="25" t="str">
        <f t="shared" si="4"/>
        <v xml:space="preserve"> </v>
      </c>
      <c r="K13" s="25" t="str">
        <f t="shared" si="5"/>
        <v xml:space="preserve"> </v>
      </c>
      <c r="L13" s="25" t="str">
        <f t="shared" si="6"/>
        <v xml:space="preserve"> </v>
      </c>
      <c r="M13" s="29"/>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29"/>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29"/>
    </row>
    <row r="14" spans="1:34" x14ac:dyDescent="0.3">
      <c r="A14" s="83"/>
      <c r="B14" s="83"/>
      <c r="C14" s="29"/>
      <c r="D14" s="25">
        <f>YDKEokul!AD23</f>
        <v>0</v>
      </c>
      <c r="E14" s="25" t="str">
        <f t="shared" si="0"/>
        <v xml:space="preserve"> </v>
      </c>
      <c r="F14" s="25" t="b">
        <f t="shared" si="1"/>
        <v>0</v>
      </c>
      <c r="G14" s="30"/>
      <c r="H14" s="25" t="str">
        <f t="shared" si="2"/>
        <v xml:space="preserve"> </v>
      </c>
      <c r="I14" s="25" t="str">
        <f t="shared" si="3"/>
        <v xml:space="preserve"> </v>
      </c>
      <c r="J14" s="25" t="str">
        <f t="shared" si="4"/>
        <v xml:space="preserve"> </v>
      </c>
      <c r="K14" s="25" t="str">
        <f t="shared" si="5"/>
        <v xml:space="preserve"> </v>
      </c>
      <c r="L14" s="25" t="str">
        <f t="shared" si="6"/>
        <v xml:space="preserve"> </v>
      </c>
      <c r="M14" s="29"/>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29"/>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29"/>
    </row>
    <row r="15" spans="1:34" x14ac:dyDescent="0.3">
      <c r="A15" s="83"/>
      <c r="B15" s="83"/>
      <c r="C15" s="29"/>
      <c r="D15" s="25">
        <f>YDKEokul!AD25</f>
        <v>0</v>
      </c>
      <c r="E15" s="25" t="str">
        <f t="shared" si="0"/>
        <v xml:space="preserve"> </v>
      </c>
      <c r="F15" s="25" t="b">
        <f t="shared" si="1"/>
        <v>0</v>
      </c>
      <c r="G15" s="30"/>
      <c r="H15" s="25" t="str">
        <f t="shared" si="2"/>
        <v xml:space="preserve"> </v>
      </c>
      <c r="I15" s="25" t="str">
        <f t="shared" si="3"/>
        <v xml:space="preserve"> </v>
      </c>
      <c r="J15" s="25" t="str">
        <f t="shared" si="4"/>
        <v xml:space="preserve"> </v>
      </c>
      <c r="K15" s="25" t="str">
        <f t="shared" si="5"/>
        <v xml:space="preserve"> </v>
      </c>
      <c r="L15" s="25" t="str">
        <f t="shared" si="6"/>
        <v xml:space="preserve"> </v>
      </c>
      <c r="M15" s="29"/>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29"/>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29"/>
    </row>
    <row r="16" spans="1:34" x14ac:dyDescent="0.3">
      <c r="A16" s="83"/>
      <c r="B16" s="83"/>
      <c r="C16" s="29"/>
      <c r="D16" s="25">
        <f>YDKEokul!AD27</f>
        <v>0</v>
      </c>
      <c r="E16" s="25" t="str">
        <f t="shared" si="0"/>
        <v xml:space="preserve"> </v>
      </c>
      <c r="F16" s="25" t="b">
        <f t="shared" si="1"/>
        <v>0</v>
      </c>
      <c r="G16" s="30"/>
      <c r="H16" s="25" t="str">
        <f t="shared" si="2"/>
        <v xml:space="preserve"> </v>
      </c>
      <c r="I16" s="25" t="str">
        <f t="shared" si="3"/>
        <v xml:space="preserve"> </v>
      </c>
      <c r="J16" s="25" t="str">
        <f t="shared" si="4"/>
        <v xml:space="preserve"> </v>
      </c>
      <c r="K16" s="25" t="str">
        <f t="shared" si="5"/>
        <v xml:space="preserve"> </v>
      </c>
      <c r="L16" s="25" t="str">
        <f t="shared" si="6"/>
        <v xml:space="preserve"> </v>
      </c>
      <c r="M16" s="29"/>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29"/>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29"/>
    </row>
    <row r="17" spans="1:30" x14ac:dyDescent="0.3">
      <c r="A17" s="83"/>
      <c r="B17" s="83"/>
      <c r="C17" s="29"/>
      <c r="D17" s="25">
        <f>YDKEokul!AD29</f>
        <v>0</v>
      </c>
      <c r="E17" s="25" t="str">
        <f t="shared" si="0"/>
        <v xml:space="preserve"> </v>
      </c>
      <c r="F17" s="25" t="b">
        <f t="shared" si="1"/>
        <v>0</v>
      </c>
      <c r="G17" s="30"/>
      <c r="H17" s="25" t="str">
        <f t="shared" si="2"/>
        <v xml:space="preserve"> </v>
      </c>
      <c r="I17" s="25" t="str">
        <f t="shared" si="3"/>
        <v xml:space="preserve"> </v>
      </c>
      <c r="J17" s="25" t="str">
        <f t="shared" si="4"/>
        <v xml:space="preserve"> </v>
      </c>
      <c r="K17" s="25" t="str">
        <f t="shared" si="5"/>
        <v xml:space="preserve"> </v>
      </c>
      <c r="L17" s="25" t="str">
        <f t="shared" si="6"/>
        <v xml:space="preserve"> </v>
      </c>
      <c r="M17" s="29"/>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29"/>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29"/>
    </row>
    <row r="18" spans="1:30" x14ac:dyDescent="0.3">
      <c r="A18" s="83"/>
      <c r="B18" s="83"/>
      <c r="C18" s="29"/>
      <c r="D18" s="25">
        <f>YDKEokul!AD31</f>
        <v>0</v>
      </c>
      <c r="E18" s="25" t="str">
        <f t="shared" si="0"/>
        <v xml:space="preserve"> </v>
      </c>
      <c r="F18" s="25" t="b">
        <f t="shared" si="1"/>
        <v>0</v>
      </c>
      <c r="G18" s="30"/>
      <c r="H18" s="25" t="str">
        <f t="shared" si="2"/>
        <v xml:space="preserve"> </v>
      </c>
      <c r="I18" s="25" t="str">
        <f t="shared" si="3"/>
        <v xml:space="preserve"> </v>
      </c>
      <c r="J18" s="25" t="str">
        <f t="shared" si="4"/>
        <v xml:space="preserve"> </v>
      </c>
      <c r="K18" s="25" t="str">
        <f t="shared" si="5"/>
        <v xml:space="preserve"> </v>
      </c>
      <c r="L18" s="25" t="str">
        <f t="shared" si="6"/>
        <v xml:space="preserve"> </v>
      </c>
      <c r="M18" s="29"/>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29"/>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29"/>
    </row>
    <row r="19" spans="1:30" x14ac:dyDescent="0.3">
      <c r="A19" s="83"/>
      <c r="B19" s="83"/>
      <c r="C19" s="29"/>
      <c r="D19" s="25">
        <f>YDKEokul!AD33</f>
        <v>0</v>
      </c>
      <c r="E19" s="25" t="str">
        <f t="shared" si="0"/>
        <v xml:space="preserve"> </v>
      </c>
      <c r="F19" s="25" t="b">
        <f t="shared" si="1"/>
        <v>0</v>
      </c>
      <c r="G19" s="30"/>
      <c r="H19" s="25" t="str">
        <f t="shared" si="2"/>
        <v xml:space="preserve"> </v>
      </c>
      <c r="I19" s="25" t="str">
        <f t="shared" si="3"/>
        <v xml:space="preserve"> </v>
      </c>
      <c r="J19" s="25" t="str">
        <f t="shared" si="4"/>
        <v xml:space="preserve"> </v>
      </c>
      <c r="K19" s="25" t="str">
        <f t="shared" si="5"/>
        <v xml:space="preserve"> </v>
      </c>
      <c r="L19" s="25" t="str">
        <f t="shared" si="6"/>
        <v xml:space="preserve"> </v>
      </c>
      <c r="M19" s="29"/>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29"/>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29"/>
    </row>
    <row r="20" spans="1:30" x14ac:dyDescent="0.3">
      <c r="A20" s="83"/>
      <c r="B20" s="83"/>
      <c r="C20" s="29"/>
      <c r="D20" s="25">
        <f>YDKEokul!AD35</f>
        <v>0</v>
      </c>
      <c r="E20" s="25" t="str">
        <f t="shared" si="0"/>
        <v xml:space="preserve"> </v>
      </c>
      <c r="F20" s="25" t="b">
        <f t="shared" si="1"/>
        <v>0</v>
      </c>
      <c r="G20" s="30"/>
      <c r="H20" s="25" t="str">
        <f t="shared" si="2"/>
        <v xml:space="preserve"> </v>
      </c>
      <c r="I20" s="25" t="str">
        <f t="shared" si="3"/>
        <v xml:space="preserve"> </v>
      </c>
      <c r="J20" s="25" t="str">
        <f t="shared" si="4"/>
        <v xml:space="preserve"> </v>
      </c>
      <c r="K20" s="25" t="str">
        <f t="shared" si="5"/>
        <v xml:space="preserve"> </v>
      </c>
      <c r="L20" s="25" t="str">
        <f t="shared" si="6"/>
        <v xml:space="preserve"> </v>
      </c>
      <c r="M20" s="29"/>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29"/>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29"/>
    </row>
    <row r="21" spans="1:30" x14ac:dyDescent="0.3">
      <c r="A21" s="83"/>
      <c r="B21" s="83"/>
      <c r="C21" s="29"/>
      <c r="D21" s="25">
        <f>YDKEokul!AD37</f>
        <v>0</v>
      </c>
      <c r="E21" s="25" t="str">
        <f t="shared" si="0"/>
        <v xml:space="preserve"> </v>
      </c>
      <c r="F21" s="25" t="b">
        <f t="shared" si="1"/>
        <v>0</v>
      </c>
      <c r="G21" s="30"/>
      <c r="H21" s="25" t="str">
        <f t="shared" si="2"/>
        <v xml:space="preserve"> </v>
      </c>
      <c r="I21" s="25" t="str">
        <f t="shared" si="3"/>
        <v xml:space="preserve"> </v>
      </c>
      <c r="J21" s="25" t="str">
        <f t="shared" si="4"/>
        <v xml:space="preserve"> </v>
      </c>
      <c r="K21" s="25" t="str">
        <f t="shared" si="5"/>
        <v xml:space="preserve"> </v>
      </c>
      <c r="L21" s="25" t="str">
        <f t="shared" si="6"/>
        <v xml:space="preserve"> </v>
      </c>
      <c r="M21" s="29"/>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29"/>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29"/>
    </row>
    <row r="22" spans="1:30" x14ac:dyDescent="0.3">
      <c r="A22" s="83"/>
      <c r="B22" s="83"/>
      <c r="C22" s="29"/>
      <c r="D22" s="25">
        <f>YDKEokul!AD39</f>
        <v>0</v>
      </c>
      <c r="E22" s="25" t="str">
        <f t="shared" si="0"/>
        <v xml:space="preserve"> </v>
      </c>
      <c r="F22" s="25" t="b">
        <f t="shared" si="1"/>
        <v>0</v>
      </c>
      <c r="G22" s="30"/>
      <c r="H22" s="25" t="str">
        <f t="shared" si="2"/>
        <v xml:space="preserve"> </v>
      </c>
      <c r="I22" s="25" t="str">
        <f t="shared" si="3"/>
        <v xml:space="preserve"> </v>
      </c>
      <c r="J22" s="25" t="str">
        <f t="shared" si="4"/>
        <v xml:space="preserve"> </v>
      </c>
      <c r="K22" s="25" t="str">
        <f t="shared" si="5"/>
        <v xml:space="preserve"> </v>
      </c>
      <c r="L22" s="25" t="str">
        <f t="shared" si="6"/>
        <v xml:space="preserve"> </v>
      </c>
      <c r="M22" s="29"/>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29"/>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29"/>
    </row>
    <row r="23" spans="1:30" x14ac:dyDescent="0.3">
      <c r="A23" s="83"/>
      <c r="B23" s="83"/>
      <c r="C23" s="29"/>
      <c r="D23" s="25">
        <f>YDKEokul!AD41</f>
        <v>0</v>
      </c>
      <c r="E23" s="25" t="str">
        <f t="shared" si="0"/>
        <v xml:space="preserve"> </v>
      </c>
      <c r="F23" s="25" t="b">
        <f t="shared" si="1"/>
        <v>0</v>
      </c>
      <c r="G23" s="30"/>
      <c r="H23" s="25" t="str">
        <f t="shared" si="2"/>
        <v xml:space="preserve"> </v>
      </c>
      <c r="I23" s="25" t="str">
        <f t="shared" si="3"/>
        <v xml:space="preserve"> </v>
      </c>
      <c r="J23" s="25" t="str">
        <f t="shared" si="4"/>
        <v xml:space="preserve"> </v>
      </c>
      <c r="K23" s="25" t="str">
        <f t="shared" si="5"/>
        <v xml:space="preserve"> </v>
      </c>
      <c r="L23" s="25" t="str">
        <f t="shared" si="6"/>
        <v xml:space="preserve"> </v>
      </c>
      <c r="M23" s="29"/>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29"/>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29"/>
    </row>
    <row r="24" spans="1:30" x14ac:dyDescent="0.3">
      <c r="A24" s="83"/>
      <c r="B24" s="83"/>
      <c r="C24" s="29"/>
      <c r="D24" s="25">
        <f>YDKEokul!AD43</f>
        <v>0</v>
      </c>
      <c r="E24" s="25" t="str">
        <f t="shared" si="0"/>
        <v xml:space="preserve"> </v>
      </c>
      <c r="F24" s="25" t="b">
        <f t="shared" si="1"/>
        <v>0</v>
      </c>
      <c r="G24" s="30"/>
      <c r="H24" s="25" t="str">
        <f t="shared" si="2"/>
        <v xml:space="preserve"> </v>
      </c>
      <c r="I24" s="25" t="str">
        <f t="shared" si="3"/>
        <v xml:space="preserve"> </v>
      </c>
      <c r="J24" s="25" t="str">
        <f t="shared" si="4"/>
        <v xml:space="preserve"> </v>
      </c>
      <c r="K24" s="25" t="str">
        <f t="shared" si="5"/>
        <v xml:space="preserve"> </v>
      </c>
      <c r="L24" s="25" t="str">
        <f t="shared" si="6"/>
        <v xml:space="preserve"> </v>
      </c>
      <c r="M24" s="29"/>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29"/>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29"/>
    </row>
    <row r="25" spans="1:30" x14ac:dyDescent="0.3">
      <c r="A25" s="83"/>
      <c r="B25" s="83"/>
      <c r="C25" s="29"/>
      <c r="D25" s="25">
        <f>YDKEokul!AD45</f>
        <v>0</v>
      </c>
      <c r="E25" s="25" t="str">
        <f t="shared" si="0"/>
        <v xml:space="preserve"> </v>
      </c>
      <c r="F25" s="25" t="b">
        <f t="shared" si="1"/>
        <v>0</v>
      </c>
      <c r="G25" s="30"/>
      <c r="H25" s="25" t="str">
        <f t="shared" si="2"/>
        <v xml:space="preserve"> </v>
      </c>
      <c r="I25" s="25" t="str">
        <f t="shared" si="3"/>
        <v xml:space="preserve"> </v>
      </c>
      <c r="J25" s="25" t="str">
        <f t="shared" si="4"/>
        <v xml:space="preserve"> </v>
      </c>
      <c r="K25" s="25" t="str">
        <f t="shared" si="5"/>
        <v xml:space="preserve"> </v>
      </c>
      <c r="L25" s="25" t="str">
        <f t="shared" si="6"/>
        <v xml:space="preserve"> </v>
      </c>
      <c r="M25" s="29"/>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29"/>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29"/>
    </row>
    <row r="26" spans="1:30" x14ac:dyDescent="0.3">
      <c r="A26" s="83"/>
      <c r="B26" s="83"/>
      <c r="C26" s="29"/>
      <c r="D26" s="25">
        <f>YDKEokul!AD47</f>
        <v>0</v>
      </c>
      <c r="E26" s="25" t="str">
        <f t="shared" si="0"/>
        <v xml:space="preserve"> </v>
      </c>
      <c r="F26" s="25" t="b">
        <f t="shared" si="1"/>
        <v>0</v>
      </c>
      <c r="G26" s="30"/>
      <c r="H26" s="25" t="str">
        <f t="shared" si="2"/>
        <v xml:space="preserve"> </v>
      </c>
      <c r="I26" s="25" t="str">
        <f t="shared" si="3"/>
        <v xml:space="preserve"> </v>
      </c>
      <c r="J26" s="25" t="str">
        <f t="shared" si="4"/>
        <v xml:space="preserve"> </v>
      </c>
      <c r="K26" s="25" t="str">
        <f t="shared" si="5"/>
        <v xml:space="preserve"> </v>
      </c>
      <c r="L26" s="25" t="str">
        <f t="shared" si="6"/>
        <v xml:space="preserve"> </v>
      </c>
      <c r="M26" s="29"/>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29"/>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29"/>
    </row>
    <row r="27" spans="1:30" x14ac:dyDescent="0.3">
      <c r="A27" s="83"/>
      <c r="B27" s="83"/>
      <c r="C27" s="29"/>
      <c r="D27" s="25">
        <f>YDKEokul!AD49</f>
        <v>0</v>
      </c>
      <c r="E27" s="25" t="str">
        <f t="shared" si="0"/>
        <v xml:space="preserve"> </v>
      </c>
      <c r="F27" s="25" t="b">
        <f t="shared" si="1"/>
        <v>0</v>
      </c>
      <c r="G27" s="30"/>
      <c r="H27" s="25" t="str">
        <f t="shared" si="2"/>
        <v xml:space="preserve"> </v>
      </c>
      <c r="I27" s="25" t="str">
        <f t="shared" si="3"/>
        <v xml:space="preserve"> </v>
      </c>
      <c r="J27" s="25" t="str">
        <f t="shared" si="4"/>
        <v xml:space="preserve"> </v>
      </c>
      <c r="K27" s="25" t="str">
        <f t="shared" si="5"/>
        <v xml:space="preserve"> </v>
      </c>
      <c r="L27" s="25" t="str">
        <f t="shared" si="6"/>
        <v xml:space="preserve"> </v>
      </c>
      <c r="M27" s="29"/>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29"/>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29"/>
    </row>
    <row r="28" spans="1:30" x14ac:dyDescent="0.3">
      <c r="A28" s="83"/>
      <c r="B28" s="83"/>
      <c r="C28" s="29"/>
      <c r="D28" s="25">
        <f>YDKEokul!AD51</f>
        <v>0</v>
      </c>
      <c r="E28" s="25" t="str">
        <f t="shared" si="0"/>
        <v xml:space="preserve"> </v>
      </c>
      <c r="F28" s="25" t="b">
        <f t="shared" si="1"/>
        <v>0</v>
      </c>
      <c r="G28" s="30"/>
      <c r="H28" s="25" t="str">
        <f t="shared" si="2"/>
        <v xml:space="preserve"> </v>
      </c>
      <c r="I28" s="25" t="str">
        <f t="shared" si="3"/>
        <v xml:space="preserve"> </v>
      </c>
      <c r="J28" s="25" t="str">
        <f t="shared" si="4"/>
        <v xml:space="preserve"> </v>
      </c>
      <c r="K28" s="25" t="str">
        <f t="shared" si="5"/>
        <v xml:space="preserve"> </v>
      </c>
      <c r="L28" s="25" t="str">
        <f t="shared" si="6"/>
        <v xml:space="preserve"> </v>
      </c>
      <c r="M28" s="29"/>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29"/>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29"/>
    </row>
    <row r="29" spans="1:30" x14ac:dyDescent="0.3">
      <c r="A29" s="83"/>
      <c r="B29" s="83"/>
      <c r="C29" s="29"/>
      <c r="D29" s="25">
        <f>YDKEokul!AD53</f>
        <v>0</v>
      </c>
      <c r="E29" s="25" t="str">
        <f t="shared" si="0"/>
        <v xml:space="preserve"> </v>
      </c>
      <c r="F29" s="25" t="b">
        <f t="shared" si="1"/>
        <v>0</v>
      </c>
      <c r="G29" s="30"/>
      <c r="H29" s="25" t="str">
        <f t="shared" si="2"/>
        <v xml:space="preserve"> </v>
      </c>
      <c r="I29" s="25" t="str">
        <f t="shared" si="3"/>
        <v xml:space="preserve"> </v>
      </c>
      <c r="J29" s="25" t="str">
        <f t="shared" si="4"/>
        <v xml:space="preserve"> </v>
      </c>
      <c r="K29" s="25" t="str">
        <f t="shared" si="5"/>
        <v xml:space="preserve"> </v>
      </c>
      <c r="L29" s="25" t="str">
        <f t="shared" si="6"/>
        <v xml:space="preserve"> </v>
      </c>
      <c r="M29" s="29"/>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29"/>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29"/>
    </row>
    <row r="30" spans="1:30" x14ac:dyDescent="0.3">
      <c r="A30" s="83"/>
      <c r="B30" s="83"/>
      <c r="C30" s="29"/>
      <c r="D30" s="25">
        <f>YDKEokul!AD55</f>
        <v>0</v>
      </c>
      <c r="E30" s="25" t="str">
        <f t="shared" si="0"/>
        <v xml:space="preserve"> </v>
      </c>
      <c r="F30" s="25" t="b">
        <f t="shared" si="1"/>
        <v>0</v>
      </c>
      <c r="G30" s="30"/>
      <c r="H30" s="25" t="str">
        <f t="shared" si="2"/>
        <v xml:space="preserve"> </v>
      </c>
      <c r="I30" s="25" t="str">
        <f t="shared" si="3"/>
        <v xml:space="preserve"> </v>
      </c>
      <c r="J30" s="25" t="str">
        <f t="shared" si="4"/>
        <v xml:space="preserve"> </v>
      </c>
      <c r="K30" s="25" t="str">
        <f t="shared" si="5"/>
        <v xml:space="preserve"> </v>
      </c>
      <c r="L30" s="25" t="str">
        <f t="shared" si="6"/>
        <v xml:space="preserve"> </v>
      </c>
      <c r="M30" s="29"/>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29"/>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29"/>
    </row>
    <row r="31" spans="1:30" x14ac:dyDescent="0.3">
      <c r="A31" s="83"/>
      <c r="B31" s="83"/>
      <c r="C31" s="29"/>
      <c r="D31" s="25">
        <f>YDKEokul!AD57</f>
        <v>0</v>
      </c>
      <c r="E31" s="25" t="str">
        <f t="shared" si="0"/>
        <v xml:space="preserve"> </v>
      </c>
      <c r="F31" s="25" t="b">
        <f t="shared" si="1"/>
        <v>0</v>
      </c>
      <c r="G31" s="30"/>
      <c r="H31" s="25" t="str">
        <f t="shared" si="2"/>
        <v xml:space="preserve"> </v>
      </c>
      <c r="I31" s="25" t="str">
        <f t="shared" si="3"/>
        <v xml:space="preserve"> </v>
      </c>
      <c r="J31" s="25" t="str">
        <f t="shared" si="4"/>
        <v xml:space="preserve"> </v>
      </c>
      <c r="K31" s="25" t="str">
        <f t="shared" si="5"/>
        <v xml:space="preserve"> </v>
      </c>
      <c r="L31" s="25" t="str">
        <f t="shared" si="6"/>
        <v xml:space="preserve"> </v>
      </c>
      <c r="M31" s="29"/>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29"/>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29"/>
    </row>
    <row r="32" spans="1:30" x14ac:dyDescent="0.3">
      <c r="A32" s="83"/>
      <c r="B32" s="83"/>
      <c r="C32" s="29"/>
      <c r="D32" s="25">
        <f>YDKEokul!AD59</f>
        <v>0</v>
      </c>
      <c r="E32" s="25" t="str">
        <f t="shared" si="0"/>
        <v xml:space="preserve"> </v>
      </c>
      <c r="F32" s="25" t="b">
        <f t="shared" si="1"/>
        <v>0</v>
      </c>
      <c r="G32" s="30"/>
      <c r="H32" s="25" t="str">
        <f t="shared" si="2"/>
        <v xml:space="preserve"> </v>
      </c>
      <c r="I32" s="25" t="str">
        <f t="shared" si="3"/>
        <v xml:space="preserve"> </v>
      </c>
      <c r="J32" s="25" t="str">
        <f t="shared" si="4"/>
        <v xml:space="preserve"> </v>
      </c>
      <c r="K32" s="25" t="str">
        <f t="shared" si="5"/>
        <v xml:space="preserve"> </v>
      </c>
      <c r="L32" s="25" t="str">
        <f t="shared" si="6"/>
        <v xml:space="preserve"> </v>
      </c>
      <c r="M32" s="29"/>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29"/>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29"/>
    </row>
    <row r="33" spans="1:30" x14ac:dyDescent="0.3">
      <c r="A33" s="83"/>
      <c r="B33" s="83"/>
      <c r="C33" s="29"/>
      <c r="D33" s="25">
        <f>YDKEokul!AD61</f>
        <v>0</v>
      </c>
      <c r="E33" s="25" t="str">
        <f t="shared" si="0"/>
        <v xml:space="preserve"> </v>
      </c>
      <c r="F33" s="25" t="b">
        <f t="shared" si="1"/>
        <v>0</v>
      </c>
      <c r="G33" s="30"/>
      <c r="H33" s="25" t="str">
        <f t="shared" si="2"/>
        <v xml:space="preserve"> </v>
      </c>
      <c r="I33" s="25" t="str">
        <f t="shared" si="3"/>
        <v xml:space="preserve"> </v>
      </c>
      <c r="J33" s="25" t="str">
        <f t="shared" si="4"/>
        <v xml:space="preserve"> </v>
      </c>
      <c r="K33" s="25" t="str">
        <f t="shared" si="5"/>
        <v xml:space="preserve"> </v>
      </c>
      <c r="L33" s="25" t="str">
        <f t="shared" si="6"/>
        <v xml:space="preserve"> </v>
      </c>
      <c r="M33" s="29"/>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29"/>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29"/>
    </row>
    <row r="34" spans="1:30" x14ac:dyDescent="0.3">
      <c r="A34" s="83"/>
      <c r="B34" s="83"/>
      <c r="C34" s="29"/>
      <c r="D34" s="25">
        <f>YDKEokul!AD63</f>
        <v>0</v>
      </c>
      <c r="E34" s="25" t="str">
        <f t="shared" si="0"/>
        <v xml:space="preserve"> </v>
      </c>
      <c r="F34" s="25" t="b">
        <f t="shared" si="1"/>
        <v>0</v>
      </c>
      <c r="G34" s="30"/>
      <c r="H34" s="25" t="str">
        <f t="shared" si="2"/>
        <v xml:space="preserve"> </v>
      </c>
      <c r="I34" s="25" t="str">
        <f t="shared" si="3"/>
        <v xml:space="preserve"> </v>
      </c>
      <c r="J34" s="25" t="str">
        <f t="shared" si="4"/>
        <v xml:space="preserve"> </v>
      </c>
      <c r="K34" s="25" t="str">
        <f t="shared" si="5"/>
        <v xml:space="preserve"> </v>
      </c>
      <c r="L34" s="25" t="str">
        <f t="shared" si="6"/>
        <v xml:space="preserve"> </v>
      </c>
      <c r="M34" s="29"/>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29"/>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29"/>
    </row>
    <row r="35" spans="1:30" x14ac:dyDescent="0.3">
      <c r="A35" s="83"/>
      <c r="B35" s="83"/>
      <c r="C35" s="29"/>
      <c r="D35" s="25">
        <f>YDKEokul!AD65</f>
        <v>0</v>
      </c>
      <c r="E35" s="25" t="str">
        <f t="shared" si="0"/>
        <v xml:space="preserve"> </v>
      </c>
      <c r="F35" s="25" t="b">
        <f t="shared" si="1"/>
        <v>0</v>
      </c>
      <c r="G35" s="30"/>
      <c r="H35" s="25" t="str">
        <f t="shared" si="2"/>
        <v xml:space="preserve"> </v>
      </c>
      <c r="I35" s="25" t="str">
        <f t="shared" si="3"/>
        <v xml:space="preserve"> </v>
      </c>
      <c r="J35" s="25" t="str">
        <f t="shared" si="4"/>
        <v xml:space="preserve"> </v>
      </c>
      <c r="K35" s="25" t="str">
        <f t="shared" si="5"/>
        <v xml:space="preserve"> </v>
      </c>
      <c r="L35" s="25" t="str">
        <f t="shared" si="6"/>
        <v xml:space="preserve"> </v>
      </c>
      <c r="M35" s="29"/>
      <c r="N35" s="25" t="str">
        <f t="shared" si="7"/>
        <v xml:space="preserve"> </v>
      </c>
      <c r="O35" s="25" t="str">
        <f t="shared" si="8"/>
        <v xml:space="preserve"> </v>
      </c>
      <c r="P35" s="25" t="str">
        <f t="shared" si="9"/>
        <v xml:space="preserve"> </v>
      </c>
      <c r="Q35" s="25" t="str">
        <f t="shared" si="10"/>
        <v xml:space="preserve"> </v>
      </c>
      <c r="R35" s="25" t="str">
        <f t="shared" si="11"/>
        <v xml:space="preserve"> </v>
      </c>
      <c r="S35" s="25" t="str">
        <f t="shared" si="12"/>
        <v xml:space="preserve"> </v>
      </c>
      <c r="T35" s="25" t="str">
        <f t="shared" si="13"/>
        <v xml:space="preserve"> </v>
      </c>
      <c r="U35" s="25" t="str">
        <f t="shared" si="14"/>
        <v xml:space="preserve"> </v>
      </c>
      <c r="V35" s="25" t="str">
        <f t="shared" si="15"/>
        <v xml:space="preserve"> </v>
      </c>
      <c r="W35" s="25" t="str">
        <f t="shared" si="16"/>
        <v xml:space="preserve"> </v>
      </c>
      <c r="X35" s="29"/>
      <c r="Y35" s="25" t="str">
        <f t="shared" si="17"/>
        <v xml:space="preserve"> </v>
      </c>
      <c r="Z35" s="25" t="str">
        <f t="shared" si="18"/>
        <v xml:space="preserve"> </v>
      </c>
      <c r="AA35" s="25" t="str">
        <f t="shared" si="19"/>
        <v xml:space="preserve"> </v>
      </c>
      <c r="AB35" s="25" t="str">
        <f t="shared" si="20"/>
        <v xml:space="preserve"> </v>
      </c>
      <c r="AC35" s="25" t="str">
        <f t="shared" si="21"/>
        <v xml:space="preserve"> </v>
      </c>
      <c r="AD35" s="29"/>
    </row>
    <row r="36" spans="1:30" x14ac:dyDescent="0.3">
      <c r="A36" s="83"/>
      <c r="B36" s="83"/>
      <c r="C36" s="29"/>
      <c r="D36" s="25">
        <f>YDKEokul!AD67</f>
        <v>0</v>
      </c>
      <c r="E36" s="25" t="str">
        <f t="shared" si="0"/>
        <v xml:space="preserve"> </v>
      </c>
      <c r="F36" s="25" t="b">
        <f t="shared" si="1"/>
        <v>0</v>
      </c>
      <c r="G36" s="30"/>
      <c r="H36" s="25" t="str">
        <f t="shared" si="2"/>
        <v xml:space="preserve"> </v>
      </c>
      <c r="I36" s="25" t="str">
        <f t="shared" si="3"/>
        <v xml:space="preserve"> </v>
      </c>
      <c r="J36" s="25" t="str">
        <f t="shared" si="4"/>
        <v xml:space="preserve"> </v>
      </c>
      <c r="K36" s="25" t="str">
        <f t="shared" si="5"/>
        <v xml:space="preserve"> </v>
      </c>
      <c r="L36" s="25" t="str">
        <f t="shared" si="6"/>
        <v xml:space="preserve"> </v>
      </c>
      <c r="M36" s="29"/>
      <c r="N36" s="25" t="str">
        <f t="shared" si="7"/>
        <v xml:space="preserve"> </v>
      </c>
      <c r="O36" s="25" t="str">
        <f t="shared" si="8"/>
        <v xml:space="preserve"> </v>
      </c>
      <c r="P36" s="25" t="str">
        <f t="shared" si="9"/>
        <v xml:space="preserve"> </v>
      </c>
      <c r="Q36" s="25" t="str">
        <f t="shared" si="10"/>
        <v xml:space="preserve"> </v>
      </c>
      <c r="R36" s="25" t="str">
        <f t="shared" si="11"/>
        <v xml:space="preserve"> </v>
      </c>
      <c r="S36" s="25" t="str">
        <f t="shared" si="12"/>
        <v xml:space="preserve"> </v>
      </c>
      <c r="T36" s="25" t="str">
        <f t="shared" si="13"/>
        <v xml:space="preserve"> </v>
      </c>
      <c r="U36" s="25" t="str">
        <f t="shared" si="14"/>
        <v xml:space="preserve"> </v>
      </c>
      <c r="V36" s="25" t="str">
        <f t="shared" si="15"/>
        <v xml:space="preserve"> </v>
      </c>
      <c r="W36" s="25" t="str">
        <f t="shared" si="16"/>
        <v xml:space="preserve"> </v>
      </c>
      <c r="X36" s="29"/>
      <c r="Y36" s="25" t="str">
        <f t="shared" si="17"/>
        <v xml:space="preserve"> </v>
      </c>
      <c r="Z36" s="25" t="str">
        <f t="shared" si="18"/>
        <v xml:space="preserve"> </v>
      </c>
      <c r="AA36" s="25" t="str">
        <f t="shared" si="19"/>
        <v xml:space="preserve"> </v>
      </c>
      <c r="AB36" s="25" t="str">
        <f t="shared" si="20"/>
        <v xml:space="preserve"> </v>
      </c>
      <c r="AC36" s="25" t="str">
        <f t="shared" si="21"/>
        <v xml:space="preserve"> </v>
      </c>
      <c r="AD36" s="29"/>
    </row>
    <row r="37" spans="1:30" x14ac:dyDescent="0.3">
      <c r="A37" s="83"/>
      <c r="B37" s="83"/>
      <c r="C37" s="29"/>
      <c r="D37" s="25">
        <f>YDKEokul!AD69</f>
        <v>0</v>
      </c>
      <c r="E37" s="25" t="str">
        <f t="shared" si="0"/>
        <v xml:space="preserve"> </v>
      </c>
      <c r="F37" s="25" t="b">
        <f t="shared" si="1"/>
        <v>0</v>
      </c>
      <c r="G37" s="30"/>
      <c r="H37" s="25" t="str">
        <f t="shared" si="2"/>
        <v xml:space="preserve"> </v>
      </c>
      <c r="I37" s="25" t="str">
        <f t="shared" si="3"/>
        <v xml:space="preserve"> </v>
      </c>
      <c r="J37" s="25" t="str">
        <f t="shared" si="4"/>
        <v xml:space="preserve"> </v>
      </c>
      <c r="K37" s="25" t="str">
        <f t="shared" si="5"/>
        <v xml:space="preserve"> </v>
      </c>
      <c r="L37" s="25" t="str">
        <f t="shared" si="6"/>
        <v xml:space="preserve"> </v>
      </c>
      <c r="M37" s="29"/>
      <c r="N37" s="25" t="str">
        <f t="shared" si="7"/>
        <v xml:space="preserve"> </v>
      </c>
      <c r="O37" s="25" t="str">
        <f t="shared" si="8"/>
        <v xml:space="preserve"> </v>
      </c>
      <c r="P37" s="25" t="str">
        <f t="shared" si="9"/>
        <v xml:space="preserve"> </v>
      </c>
      <c r="Q37" s="25" t="str">
        <f t="shared" si="10"/>
        <v xml:space="preserve"> </v>
      </c>
      <c r="R37" s="25" t="str">
        <f t="shared" si="11"/>
        <v xml:space="preserve"> </v>
      </c>
      <c r="S37" s="25" t="str">
        <f t="shared" si="12"/>
        <v xml:space="preserve"> </v>
      </c>
      <c r="T37" s="25" t="str">
        <f t="shared" si="13"/>
        <v xml:space="preserve"> </v>
      </c>
      <c r="U37" s="25" t="str">
        <f t="shared" si="14"/>
        <v xml:space="preserve"> </v>
      </c>
      <c r="V37" s="25" t="str">
        <f t="shared" si="15"/>
        <v xml:space="preserve"> </v>
      </c>
      <c r="W37" s="25" t="str">
        <f t="shared" si="16"/>
        <v xml:space="preserve"> </v>
      </c>
      <c r="X37" s="29"/>
      <c r="Y37" s="25" t="str">
        <f t="shared" si="17"/>
        <v xml:space="preserve"> </v>
      </c>
      <c r="Z37" s="25" t="str">
        <f t="shared" si="18"/>
        <v xml:space="preserve"> </v>
      </c>
      <c r="AA37" s="25" t="str">
        <f t="shared" si="19"/>
        <v xml:space="preserve"> </v>
      </c>
      <c r="AB37" s="25" t="str">
        <f t="shared" si="20"/>
        <v xml:space="preserve"> </v>
      </c>
      <c r="AC37" s="25" t="str">
        <f t="shared" si="21"/>
        <v xml:space="preserve"> </v>
      </c>
      <c r="AD37" s="29"/>
    </row>
    <row r="38" spans="1:30" x14ac:dyDescent="0.3">
      <c r="A38" s="83"/>
      <c r="B38" s="83"/>
      <c r="C38" s="29"/>
      <c r="D38" s="25">
        <f>YDKEokul!AD71</f>
        <v>0</v>
      </c>
      <c r="E38" s="25" t="str">
        <f t="shared" si="0"/>
        <v xml:space="preserve"> </v>
      </c>
      <c r="F38" s="25" t="b">
        <f t="shared" si="1"/>
        <v>0</v>
      </c>
      <c r="G38" s="30"/>
      <c r="H38" s="25" t="str">
        <f t="shared" si="2"/>
        <v xml:space="preserve"> </v>
      </c>
      <c r="I38" s="25" t="str">
        <f t="shared" si="3"/>
        <v xml:space="preserve"> </v>
      </c>
      <c r="J38" s="25" t="str">
        <f t="shared" si="4"/>
        <v xml:space="preserve"> </v>
      </c>
      <c r="K38" s="25" t="str">
        <f t="shared" si="5"/>
        <v xml:space="preserve"> </v>
      </c>
      <c r="L38" s="25" t="str">
        <f t="shared" si="6"/>
        <v xml:space="preserve"> </v>
      </c>
      <c r="M38" s="29"/>
      <c r="N38" s="25" t="str">
        <f t="shared" si="7"/>
        <v xml:space="preserve"> </v>
      </c>
      <c r="O38" s="25" t="str">
        <f t="shared" si="8"/>
        <v xml:space="preserve"> </v>
      </c>
      <c r="P38" s="25" t="str">
        <f t="shared" si="9"/>
        <v xml:space="preserve"> </v>
      </c>
      <c r="Q38" s="25" t="str">
        <f t="shared" si="10"/>
        <v xml:space="preserve"> </v>
      </c>
      <c r="R38" s="25" t="str">
        <f t="shared" si="11"/>
        <v xml:space="preserve"> </v>
      </c>
      <c r="S38" s="25" t="str">
        <f t="shared" si="12"/>
        <v xml:space="preserve"> </v>
      </c>
      <c r="T38" s="25" t="str">
        <f t="shared" si="13"/>
        <v xml:space="preserve"> </v>
      </c>
      <c r="U38" s="25" t="str">
        <f t="shared" si="14"/>
        <v xml:space="preserve"> </v>
      </c>
      <c r="V38" s="25" t="str">
        <f t="shared" si="15"/>
        <v xml:space="preserve"> </v>
      </c>
      <c r="W38" s="25" t="str">
        <f t="shared" si="16"/>
        <v xml:space="preserve"> </v>
      </c>
      <c r="X38" s="29"/>
      <c r="Y38" s="25" t="str">
        <f t="shared" si="17"/>
        <v xml:space="preserve"> </v>
      </c>
      <c r="Z38" s="25" t="str">
        <f t="shared" si="18"/>
        <v xml:space="preserve"> </v>
      </c>
      <c r="AA38" s="25" t="str">
        <f t="shared" si="19"/>
        <v xml:space="preserve"> </v>
      </c>
      <c r="AB38" s="25" t="str">
        <f t="shared" si="20"/>
        <v xml:space="preserve"> </v>
      </c>
      <c r="AC38" s="25" t="str">
        <f t="shared" si="21"/>
        <v xml:space="preserve"> </v>
      </c>
      <c r="AD38" s="29"/>
    </row>
    <row r="39" spans="1:30" x14ac:dyDescent="0.3">
      <c r="A39" s="83"/>
      <c r="B39" s="83"/>
      <c r="C39" s="29"/>
      <c r="D39" s="25">
        <f>YDKEokul!AD73</f>
        <v>0</v>
      </c>
      <c r="E39" s="25" t="str">
        <f t="shared" si="0"/>
        <v xml:space="preserve"> </v>
      </c>
      <c r="F39" s="25" t="b">
        <f t="shared" si="1"/>
        <v>0</v>
      </c>
      <c r="G39" s="30"/>
      <c r="H39" s="25" t="str">
        <f t="shared" si="2"/>
        <v xml:space="preserve"> </v>
      </c>
      <c r="I39" s="25" t="str">
        <f t="shared" si="3"/>
        <v xml:space="preserve"> </v>
      </c>
      <c r="J39" s="25" t="str">
        <f t="shared" si="4"/>
        <v xml:space="preserve"> </v>
      </c>
      <c r="K39" s="25" t="str">
        <f t="shared" si="5"/>
        <v xml:space="preserve"> </v>
      </c>
      <c r="L39" s="25" t="str">
        <f t="shared" si="6"/>
        <v xml:space="preserve"> </v>
      </c>
      <c r="M39" s="29"/>
      <c r="N39" s="25" t="str">
        <f t="shared" si="7"/>
        <v xml:space="preserve"> </v>
      </c>
      <c r="O39" s="25" t="str">
        <f t="shared" si="8"/>
        <v xml:space="preserve"> </v>
      </c>
      <c r="P39" s="25" t="str">
        <f t="shared" si="9"/>
        <v xml:space="preserve"> </v>
      </c>
      <c r="Q39" s="25" t="str">
        <f t="shared" si="10"/>
        <v xml:space="preserve"> </v>
      </c>
      <c r="R39" s="25" t="str">
        <f t="shared" si="11"/>
        <v xml:space="preserve"> </v>
      </c>
      <c r="S39" s="25" t="str">
        <f t="shared" si="12"/>
        <v xml:space="preserve"> </v>
      </c>
      <c r="T39" s="25" t="str">
        <f t="shared" si="13"/>
        <v xml:space="preserve"> </v>
      </c>
      <c r="U39" s="25" t="str">
        <f t="shared" si="14"/>
        <v xml:space="preserve"> </v>
      </c>
      <c r="V39" s="25" t="str">
        <f t="shared" si="15"/>
        <v xml:space="preserve"> </v>
      </c>
      <c r="W39" s="25" t="str">
        <f t="shared" si="16"/>
        <v xml:space="preserve"> </v>
      </c>
      <c r="X39" s="29"/>
      <c r="Y39" s="25" t="str">
        <f t="shared" si="17"/>
        <v xml:space="preserve"> </v>
      </c>
      <c r="Z39" s="25" t="str">
        <f t="shared" si="18"/>
        <v xml:space="preserve"> </v>
      </c>
      <c r="AA39" s="25" t="str">
        <f t="shared" si="19"/>
        <v xml:space="preserve"> </v>
      </c>
      <c r="AB39" s="25" t="str">
        <f t="shared" si="20"/>
        <v xml:space="preserve"> </v>
      </c>
      <c r="AC39" s="25" t="str">
        <f t="shared" si="21"/>
        <v xml:space="preserve"> </v>
      </c>
      <c r="AD39" s="29"/>
    </row>
    <row r="40" spans="1:30" x14ac:dyDescent="0.3">
      <c r="A40" s="83"/>
      <c r="B40" s="83"/>
      <c r="C40" s="29"/>
      <c r="D40" s="25">
        <f>YDKEokul!AD75</f>
        <v>0</v>
      </c>
      <c r="E40" s="25" t="str">
        <f t="shared" si="0"/>
        <v xml:space="preserve"> </v>
      </c>
      <c r="F40" s="25" t="b">
        <f t="shared" si="1"/>
        <v>0</v>
      </c>
      <c r="G40" s="30"/>
      <c r="H40" s="25" t="str">
        <f t="shared" si="2"/>
        <v xml:space="preserve"> </v>
      </c>
      <c r="I40" s="25" t="str">
        <f t="shared" si="3"/>
        <v xml:space="preserve"> </v>
      </c>
      <c r="J40" s="25" t="str">
        <f t="shared" si="4"/>
        <v xml:space="preserve"> </v>
      </c>
      <c r="K40" s="25" t="str">
        <f t="shared" si="5"/>
        <v xml:space="preserve"> </v>
      </c>
      <c r="L40" s="25" t="str">
        <f t="shared" si="6"/>
        <v xml:space="preserve"> </v>
      </c>
      <c r="M40" s="29"/>
      <c r="N40" s="25" t="str">
        <f t="shared" si="7"/>
        <v xml:space="preserve"> </v>
      </c>
      <c r="O40" s="25" t="str">
        <f t="shared" si="8"/>
        <v xml:space="preserve"> </v>
      </c>
      <c r="P40" s="25" t="str">
        <f t="shared" si="9"/>
        <v xml:space="preserve"> </v>
      </c>
      <c r="Q40" s="25" t="str">
        <f t="shared" si="10"/>
        <v xml:space="preserve"> </v>
      </c>
      <c r="R40" s="25" t="str">
        <f t="shared" si="11"/>
        <v xml:space="preserve"> </v>
      </c>
      <c r="S40" s="25" t="str">
        <f t="shared" si="12"/>
        <v xml:space="preserve"> </v>
      </c>
      <c r="T40" s="25" t="str">
        <f t="shared" si="13"/>
        <v xml:space="preserve"> </v>
      </c>
      <c r="U40" s="25" t="str">
        <f t="shared" si="14"/>
        <v xml:space="preserve"> </v>
      </c>
      <c r="V40" s="25" t="str">
        <f t="shared" si="15"/>
        <v xml:space="preserve"> </v>
      </c>
      <c r="W40" s="25" t="str">
        <f t="shared" si="16"/>
        <v xml:space="preserve"> </v>
      </c>
      <c r="X40" s="29"/>
      <c r="Y40" s="25" t="str">
        <f t="shared" si="17"/>
        <v xml:space="preserve"> </v>
      </c>
      <c r="Z40" s="25" t="str">
        <f t="shared" si="18"/>
        <v xml:space="preserve"> </v>
      </c>
      <c r="AA40" s="25" t="str">
        <f t="shared" si="19"/>
        <v xml:space="preserve"> </v>
      </c>
      <c r="AB40" s="25" t="str">
        <f t="shared" si="20"/>
        <v xml:space="preserve"> </v>
      </c>
      <c r="AC40" s="25" t="str">
        <f t="shared" si="21"/>
        <v xml:space="preserve"> </v>
      </c>
      <c r="AD40" s="29"/>
    </row>
    <row r="41" spans="1:30" x14ac:dyDescent="0.3">
      <c r="A41" s="83"/>
      <c r="B41" s="83"/>
      <c r="C41" s="29"/>
      <c r="D41" s="25">
        <f>YDKEokul!AD77</f>
        <v>0</v>
      </c>
      <c r="E41" s="25" t="str">
        <f t="shared" si="0"/>
        <v xml:space="preserve"> </v>
      </c>
      <c r="F41" s="25" t="b">
        <f t="shared" si="1"/>
        <v>0</v>
      </c>
      <c r="G41" s="30"/>
      <c r="H41" s="25" t="str">
        <f t="shared" si="2"/>
        <v xml:space="preserve"> </v>
      </c>
      <c r="I41" s="25" t="str">
        <f t="shared" si="3"/>
        <v xml:space="preserve"> </v>
      </c>
      <c r="J41" s="25" t="str">
        <f t="shared" si="4"/>
        <v xml:space="preserve"> </v>
      </c>
      <c r="K41" s="25" t="str">
        <f t="shared" si="5"/>
        <v xml:space="preserve"> </v>
      </c>
      <c r="L41" s="25" t="str">
        <f t="shared" si="6"/>
        <v xml:space="preserve"> </v>
      </c>
      <c r="M41" s="29"/>
      <c r="N41" s="25" t="str">
        <f t="shared" si="7"/>
        <v xml:space="preserve"> </v>
      </c>
      <c r="O41" s="25" t="str">
        <f t="shared" si="8"/>
        <v xml:space="preserve"> </v>
      </c>
      <c r="P41" s="25" t="str">
        <f t="shared" si="9"/>
        <v xml:space="preserve"> </v>
      </c>
      <c r="Q41" s="25" t="str">
        <f t="shared" si="10"/>
        <v xml:space="preserve"> </v>
      </c>
      <c r="R41" s="25" t="str">
        <f t="shared" si="11"/>
        <v xml:space="preserve"> </v>
      </c>
      <c r="S41" s="25" t="str">
        <f t="shared" si="12"/>
        <v xml:space="preserve"> </v>
      </c>
      <c r="T41" s="25" t="str">
        <f t="shared" si="13"/>
        <v xml:space="preserve"> </v>
      </c>
      <c r="U41" s="25" t="str">
        <f t="shared" si="14"/>
        <v xml:space="preserve"> </v>
      </c>
      <c r="V41" s="25" t="str">
        <f t="shared" si="15"/>
        <v xml:space="preserve"> </v>
      </c>
      <c r="W41" s="25" t="str">
        <f t="shared" si="16"/>
        <v xml:space="preserve"> </v>
      </c>
      <c r="X41" s="29"/>
      <c r="Y41" s="25" t="str">
        <f t="shared" si="17"/>
        <v xml:space="preserve"> </v>
      </c>
      <c r="Z41" s="25" t="str">
        <f t="shared" si="18"/>
        <v xml:space="preserve"> </v>
      </c>
      <c r="AA41" s="25" t="str">
        <f t="shared" si="19"/>
        <v xml:space="preserve"> </v>
      </c>
      <c r="AB41" s="25" t="str">
        <f t="shared" si="20"/>
        <v xml:space="preserve"> </v>
      </c>
      <c r="AC41" s="25" t="str">
        <f t="shared" si="21"/>
        <v xml:space="preserve"> </v>
      </c>
      <c r="AD41" s="29"/>
    </row>
    <row r="42" spans="1:30" x14ac:dyDescent="0.3">
      <c r="A42" s="83"/>
      <c r="B42" s="83"/>
      <c r="C42" s="29"/>
      <c r="D42" s="25">
        <f>YDKEokul!AD79</f>
        <v>0</v>
      </c>
      <c r="E42" s="25" t="str">
        <f t="shared" si="0"/>
        <v xml:space="preserve"> </v>
      </c>
      <c r="F42" s="25" t="b">
        <f t="shared" si="1"/>
        <v>0</v>
      </c>
      <c r="G42" s="30"/>
      <c r="H42" s="25" t="str">
        <f t="shared" si="2"/>
        <v xml:space="preserve"> </v>
      </c>
      <c r="I42" s="25" t="str">
        <f t="shared" si="3"/>
        <v xml:space="preserve"> </v>
      </c>
      <c r="J42" s="25" t="str">
        <f t="shared" si="4"/>
        <v xml:space="preserve"> </v>
      </c>
      <c r="K42" s="25" t="str">
        <f t="shared" si="5"/>
        <v xml:space="preserve"> </v>
      </c>
      <c r="L42" s="25" t="str">
        <f t="shared" si="6"/>
        <v xml:space="preserve"> </v>
      </c>
      <c r="M42" s="29"/>
      <c r="N42" s="25" t="str">
        <f t="shared" si="7"/>
        <v xml:space="preserve"> </v>
      </c>
      <c r="O42" s="25" t="str">
        <f t="shared" si="8"/>
        <v xml:space="preserve"> </v>
      </c>
      <c r="P42" s="25" t="str">
        <f t="shared" si="9"/>
        <v xml:space="preserve"> </v>
      </c>
      <c r="Q42" s="25" t="str">
        <f t="shared" si="10"/>
        <v xml:space="preserve"> </v>
      </c>
      <c r="R42" s="25" t="str">
        <f t="shared" si="11"/>
        <v xml:space="preserve"> </v>
      </c>
      <c r="S42" s="25" t="str">
        <f t="shared" si="12"/>
        <v xml:space="preserve"> </v>
      </c>
      <c r="T42" s="25" t="str">
        <f t="shared" si="13"/>
        <v xml:space="preserve"> </v>
      </c>
      <c r="U42" s="25" t="str">
        <f t="shared" si="14"/>
        <v xml:space="preserve"> </v>
      </c>
      <c r="V42" s="25" t="str">
        <f t="shared" si="15"/>
        <v xml:space="preserve"> </v>
      </c>
      <c r="W42" s="25" t="str">
        <f t="shared" si="16"/>
        <v xml:space="preserve"> </v>
      </c>
      <c r="X42" s="29"/>
      <c r="Y42" s="25" t="str">
        <f t="shared" si="17"/>
        <v xml:space="preserve"> </v>
      </c>
      <c r="Z42" s="25" t="str">
        <f t="shared" si="18"/>
        <v xml:space="preserve"> </v>
      </c>
      <c r="AA42" s="25" t="str">
        <f t="shared" si="19"/>
        <v xml:space="preserve"> </v>
      </c>
      <c r="AB42" s="25" t="str">
        <f t="shared" si="20"/>
        <v xml:space="preserve"> </v>
      </c>
      <c r="AC42" s="25" t="str">
        <f t="shared" si="21"/>
        <v xml:space="preserve"> </v>
      </c>
      <c r="AD42" s="29"/>
    </row>
    <row r="43" spans="1:30" x14ac:dyDescent="0.3">
      <c r="A43" s="83"/>
      <c r="B43" s="83"/>
      <c r="C43" s="29"/>
      <c r="D43" s="25">
        <f>YDKEokul!AD81</f>
        <v>0</v>
      </c>
      <c r="E43" s="25" t="str">
        <f t="shared" si="0"/>
        <v xml:space="preserve"> </v>
      </c>
      <c r="F43" s="25" t="b">
        <f t="shared" si="1"/>
        <v>0</v>
      </c>
      <c r="G43" s="30"/>
      <c r="H43" s="25" t="str">
        <f t="shared" si="2"/>
        <v xml:space="preserve"> </v>
      </c>
      <c r="I43" s="25" t="str">
        <f t="shared" si="3"/>
        <v xml:space="preserve"> </v>
      </c>
      <c r="J43" s="25" t="str">
        <f t="shared" si="4"/>
        <v xml:space="preserve"> </v>
      </c>
      <c r="K43" s="25" t="str">
        <f t="shared" si="5"/>
        <v xml:space="preserve"> </v>
      </c>
      <c r="L43" s="25" t="str">
        <f t="shared" si="6"/>
        <v xml:space="preserve"> </v>
      </c>
      <c r="M43" s="29"/>
      <c r="N43" s="25" t="str">
        <f t="shared" si="7"/>
        <v xml:space="preserve"> </v>
      </c>
      <c r="O43" s="25" t="str">
        <f t="shared" si="8"/>
        <v xml:space="preserve"> </v>
      </c>
      <c r="P43" s="25" t="str">
        <f t="shared" si="9"/>
        <v xml:space="preserve"> </v>
      </c>
      <c r="Q43" s="25" t="str">
        <f t="shared" si="10"/>
        <v xml:space="preserve"> </v>
      </c>
      <c r="R43" s="25" t="str">
        <f t="shared" si="11"/>
        <v xml:space="preserve"> </v>
      </c>
      <c r="S43" s="25" t="str">
        <f t="shared" si="12"/>
        <v xml:space="preserve"> </v>
      </c>
      <c r="T43" s="25" t="str">
        <f t="shared" si="13"/>
        <v xml:space="preserve"> </v>
      </c>
      <c r="U43" s="25" t="str">
        <f t="shared" si="14"/>
        <v xml:space="preserve"> </v>
      </c>
      <c r="V43" s="25" t="str">
        <f t="shared" si="15"/>
        <v xml:space="preserve"> </v>
      </c>
      <c r="W43" s="25" t="str">
        <f t="shared" si="16"/>
        <v xml:space="preserve"> </v>
      </c>
      <c r="X43" s="29"/>
      <c r="Y43" s="25" t="str">
        <f t="shared" si="17"/>
        <v xml:space="preserve"> </v>
      </c>
      <c r="Z43" s="25" t="str">
        <f t="shared" si="18"/>
        <v xml:space="preserve"> </v>
      </c>
      <c r="AA43" s="25" t="str">
        <f t="shared" si="19"/>
        <v xml:space="preserve"> </v>
      </c>
      <c r="AB43" s="25" t="str">
        <f t="shared" si="20"/>
        <v xml:space="preserve"> </v>
      </c>
      <c r="AC43" s="25" t="str">
        <f t="shared" si="21"/>
        <v xml:space="preserve"> </v>
      </c>
      <c r="AD43" s="29"/>
    </row>
    <row r="44" spans="1:30" x14ac:dyDescent="0.3">
      <c r="A44" s="83"/>
      <c r="B44" s="83"/>
      <c r="C44" s="29"/>
      <c r="D44" s="25">
        <f>YDKEokul!AD83</f>
        <v>0</v>
      </c>
      <c r="E44" s="25" t="str">
        <f t="shared" si="0"/>
        <v xml:space="preserve"> </v>
      </c>
      <c r="F44" s="25" t="b">
        <f t="shared" si="1"/>
        <v>0</v>
      </c>
      <c r="G44" s="30"/>
      <c r="H44" s="25" t="str">
        <f t="shared" si="2"/>
        <v xml:space="preserve"> </v>
      </c>
      <c r="I44" s="25" t="str">
        <f t="shared" si="3"/>
        <v xml:space="preserve"> </v>
      </c>
      <c r="J44" s="25" t="str">
        <f t="shared" si="4"/>
        <v xml:space="preserve"> </v>
      </c>
      <c r="K44" s="25" t="str">
        <f t="shared" si="5"/>
        <v xml:space="preserve"> </v>
      </c>
      <c r="L44" s="25" t="str">
        <f t="shared" si="6"/>
        <v xml:space="preserve"> </v>
      </c>
      <c r="M44" s="29"/>
      <c r="N44" s="25" t="str">
        <f t="shared" si="7"/>
        <v xml:space="preserve"> </v>
      </c>
      <c r="O44" s="25" t="str">
        <f t="shared" si="8"/>
        <v xml:space="preserve"> </v>
      </c>
      <c r="P44" s="25" t="str">
        <f t="shared" si="9"/>
        <v xml:space="preserve"> </v>
      </c>
      <c r="Q44" s="25" t="str">
        <f t="shared" si="10"/>
        <v xml:space="preserve"> </v>
      </c>
      <c r="R44" s="25" t="str">
        <f t="shared" si="11"/>
        <v xml:space="preserve"> </v>
      </c>
      <c r="S44" s="25" t="str">
        <f t="shared" si="12"/>
        <v xml:space="preserve"> </v>
      </c>
      <c r="T44" s="25" t="str">
        <f t="shared" si="13"/>
        <v xml:space="preserve"> </v>
      </c>
      <c r="U44" s="25" t="str">
        <f t="shared" si="14"/>
        <v xml:space="preserve"> </v>
      </c>
      <c r="V44" s="25" t="str">
        <f t="shared" si="15"/>
        <v xml:space="preserve"> </v>
      </c>
      <c r="W44" s="25" t="str">
        <f t="shared" si="16"/>
        <v xml:space="preserve"> </v>
      </c>
      <c r="X44" s="29"/>
      <c r="Y44" s="25" t="str">
        <f t="shared" si="17"/>
        <v xml:space="preserve"> </v>
      </c>
      <c r="Z44" s="25" t="str">
        <f t="shared" si="18"/>
        <v xml:space="preserve"> </v>
      </c>
      <c r="AA44" s="25" t="str">
        <f t="shared" si="19"/>
        <v xml:space="preserve"> </v>
      </c>
      <c r="AB44" s="25" t="str">
        <f t="shared" si="20"/>
        <v xml:space="preserve"> </v>
      </c>
      <c r="AC44" s="25" t="str">
        <f t="shared" si="21"/>
        <v xml:space="preserve"> </v>
      </c>
      <c r="AD44" s="29"/>
    </row>
    <row r="45" spans="1:30" x14ac:dyDescent="0.3">
      <c r="A45" s="83"/>
      <c r="B45" s="83"/>
      <c r="C45" s="29"/>
      <c r="D45" s="25">
        <f>YDKEokul!AD85</f>
        <v>0</v>
      </c>
      <c r="E45" s="25" t="str">
        <f t="shared" si="0"/>
        <v xml:space="preserve"> </v>
      </c>
      <c r="F45" s="25" t="b">
        <f t="shared" si="1"/>
        <v>0</v>
      </c>
      <c r="G45" s="30"/>
      <c r="H45" s="25" t="str">
        <f t="shared" si="2"/>
        <v xml:space="preserve"> </v>
      </c>
      <c r="I45" s="25" t="str">
        <f t="shared" si="3"/>
        <v xml:space="preserve"> </v>
      </c>
      <c r="J45" s="25" t="str">
        <f t="shared" si="4"/>
        <v xml:space="preserve"> </v>
      </c>
      <c r="K45" s="25" t="str">
        <f t="shared" si="5"/>
        <v xml:space="preserve"> </v>
      </c>
      <c r="L45" s="25" t="str">
        <f t="shared" si="6"/>
        <v xml:space="preserve"> </v>
      </c>
      <c r="M45" s="29"/>
      <c r="N45" s="25" t="str">
        <f t="shared" si="7"/>
        <v xml:space="preserve"> </v>
      </c>
      <c r="O45" s="25" t="str">
        <f t="shared" si="8"/>
        <v xml:space="preserve"> </v>
      </c>
      <c r="P45" s="25" t="str">
        <f t="shared" si="9"/>
        <v xml:space="preserve"> </v>
      </c>
      <c r="Q45" s="25" t="str">
        <f t="shared" si="10"/>
        <v xml:space="preserve"> </v>
      </c>
      <c r="R45" s="25" t="str">
        <f t="shared" si="11"/>
        <v xml:space="preserve"> </v>
      </c>
      <c r="S45" s="25" t="str">
        <f t="shared" si="12"/>
        <v xml:space="preserve"> </v>
      </c>
      <c r="T45" s="25" t="str">
        <f t="shared" si="13"/>
        <v xml:space="preserve"> </v>
      </c>
      <c r="U45" s="25" t="str">
        <f t="shared" si="14"/>
        <v xml:space="preserve"> </v>
      </c>
      <c r="V45" s="25" t="str">
        <f t="shared" si="15"/>
        <v xml:space="preserve"> </v>
      </c>
      <c r="W45" s="25" t="str">
        <f t="shared" si="16"/>
        <v xml:space="preserve"> </v>
      </c>
      <c r="X45" s="29"/>
      <c r="Y45" s="25" t="str">
        <f t="shared" si="17"/>
        <v xml:space="preserve"> </v>
      </c>
      <c r="Z45" s="25" t="str">
        <f t="shared" si="18"/>
        <v xml:space="preserve"> </v>
      </c>
      <c r="AA45" s="25" t="str">
        <f t="shared" si="19"/>
        <v xml:space="preserve"> </v>
      </c>
      <c r="AB45" s="25" t="str">
        <f t="shared" si="20"/>
        <v xml:space="preserve"> </v>
      </c>
      <c r="AC45" s="25" t="str">
        <f t="shared" si="21"/>
        <v xml:space="preserve"> </v>
      </c>
      <c r="AD45" s="29"/>
    </row>
    <row r="46" spans="1:30" x14ac:dyDescent="0.3">
      <c r="A46" s="83"/>
      <c r="B46" s="83"/>
      <c r="C46" s="29"/>
      <c r="D46" s="25">
        <f>YDKEokul!AD87</f>
        <v>0</v>
      </c>
      <c r="E46" s="25" t="str">
        <f t="shared" si="0"/>
        <v xml:space="preserve"> </v>
      </c>
      <c r="F46" s="25" t="b">
        <f t="shared" si="1"/>
        <v>0</v>
      </c>
      <c r="G46" s="30"/>
      <c r="H46" s="25" t="str">
        <f t="shared" si="2"/>
        <v xml:space="preserve"> </v>
      </c>
      <c r="I46" s="25" t="str">
        <f t="shared" si="3"/>
        <v xml:space="preserve"> </v>
      </c>
      <c r="J46" s="25" t="str">
        <f t="shared" si="4"/>
        <v xml:space="preserve"> </v>
      </c>
      <c r="K46" s="25" t="str">
        <f t="shared" si="5"/>
        <v xml:space="preserve"> </v>
      </c>
      <c r="L46" s="25" t="str">
        <f t="shared" si="6"/>
        <v xml:space="preserve"> </v>
      </c>
      <c r="M46" s="29"/>
      <c r="N46" s="25" t="str">
        <f t="shared" si="7"/>
        <v xml:space="preserve"> </v>
      </c>
      <c r="O46" s="25" t="str">
        <f t="shared" si="8"/>
        <v xml:space="preserve"> </v>
      </c>
      <c r="P46" s="25" t="str">
        <f t="shared" si="9"/>
        <v xml:space="preserve"> </v>
      </c>
      <c r="Q46" s="25" t="str">
        <f t="shared" si="10"/>
        <v xml:space="preserve"> </v>
      </c>
      <c r="R46" s="25" t="str">
        <f t="shared" si="11"/>
        <v xml:space="preserve"> </v>
      </c>
      <c r="S46" s="25" t="str">
        <f t="shared" si="12"/>
        <v xml:space="preserve"> </v>
      </c>
      <c r="T46" s="25" t="str">
        <f t="shared" si="13"/>
        <v xml:space="preserve"> </v>
      </c>
      <c r="U46" s="25" t="str">
        <f t="shared" si="14"/>
        <v xml:space="preserve"> </v>
      </c>
      <c r="V46" s="25" t="str">
        <f t="shared" si="15"/>
        <v xml:space="preserve"> </v>
      </c>
      <c r="W46" s="25" t="str">
        <f t="shared" si="16"/>
        <v xml:space="preserve"> </v>
      </c>
      <c r="X46" s="29"/>
      <c r="Y46" s="25" t="str">
        <f t="shared" si="17"/>
        <v xml:space="preserve"> </v>
      </c>
      <c r="Z46" s="25" t="str">
        <f t="shared" si="18"/>
        <v xml:space="preserve"> </v>
      </c>
      <c r="AA46" s="25" t="str">
        <f t="shared" si="19"/>
        <v xml:space="preserve"> </v>
      </c>
      <c r="AB46" s="25" t="str">
        <f t="shared" si="20"/>
        <v xml:space="preserve"> </v>
      </c>
      <c r="AC46" s="25" t="str">
        <f t="shared" si="21"/>
        <v xml:space="preserve"> </v>
      </c>
      <c r="AD46" s="29"/>
    </row>
    <row r="47" spans="1:30" x14ac:dyDescent="0.3">
      <c r="A47" s="83"/>
      <c r="B47" s="83"/>
      <c r="C47" s="29"/>
      <c r="D47" s="25">
        <f>YDKEokul!AD89</f>
        <v>0</v>
      </c>
      <c r="E47" s="25" t="str">
        <f t="shared" si="0"/>
        <v xml:space="preserve"> </v>
      </c>
      <c r="F47" s="25" t="b">
        <f t="shared" si="1"/>
        <v>0</v>
      </c>
      <c r="G47" s="30"/>
      <c r="H47" s="25" t="str">
        <f t="shared" si="2"/>
        <v xml:space="preserve"> </v>
      </c>
      <c r="I47" s="25" t="str">
        <f t="shared" si="3"/>
        <v xml:space="preserve"> </v>
      </c>
      <c r="J47" s="25" t="str">
        <f t="shared" si="4"/>
        <v xml:space="preserve"> </v>
      </c>
      <c r="K47" s="25" t="str">
        <f t="shared" si="5"/>
        <v xml:space="preserve"> </v>
      </c>
      <c r="L47" s="25" t="str">
        <f t="shared" si="6"/>
        <v xml:space="preserve"> </v>
      </c>
      <c r="M47" s="29"/>
      <c r="N47" s="25" t="str">
        <f t="shared" si="7"/>
        <v xml:space="preserve"> </v>
      </c>
      <c r="O47" s="25" t="str">
        <f t="shared" si="8"/>
        <v xml:space="preserve"> </v>
      </c>
      <c r="P47" s="25" t="str">
        <f t="shared" si="9"/>
        <v xml:space="preserve"> </v>
      </c>
      <c r="Q47" s="25" t="str">
        <f t="shared" si="10"/>
        <v xml:space="preserve"> </v>
      </c>
      <c r="R47" s="25" t="str">
        <f t="shared" si="11"/>
        <v xml:space="preserve"> </v>
      </c>
      <c r="S47" s="25" t="str">
        <f t="shared" si="12"/>
        <v xml:space="preserve"> </v>
      </c>
      <c r="T47" s="25" t="str">
        <f t="shared" si="13"/>
        <v xml:space="preserve"> </v>
      </c>
      <c r="U47" s="25" t="str">
        <f t="shared" si="14"/>
        <v xml:space="preserve"> </v>
      </c>
      <c r="V47" s="25" t="str">
        <f t="shared" si="15"/>
        <v xml:space="preserve"> </v>
      </c>
      <c r="W47" s="25" t="str">
        <f t="shared" si="16"/>
        <v xml:space="preserve"> </v>
      </c>
      <c r="X47" s="29"/>
      <c r="Y47" s="25" t="str">
        <f t="shared" si="17"/>
        <v xml:space="preserve"> </v>
      </c>
      <c r="Z47" s="25" t="str">
        <f t="shared" si="18"/>
        <v xml:space="preserve"> </v>
      </c>
      <c r="AA47" s="25" t="str">
        <f t="shared" si="19"/>
        <v xml:space="preserve"> </v>
      </c>
      <c r="AB47" s="25" t="str">
        <f t="shared" si="20"/>
        <v xml:space="preserve"> </v>
      </c>
      <c r="AC47" s="25" t="str">
        <f t="shared" si="21"/>
        <v xml:space="preserve"> </v>
      </c>
      <c r="AD47" s="29"/>
    </row>
    <row r="48" spans="1:30" x14ac:dyDescent="0.3">
      <c r="A48" s="83"/>
      <c r="B48" s="83"/>
      <c r="C48" s="29"/>
      <c r="D48" s="25">
        <f>YDKEokul!AD91</f>
        <v>0</v>
      </c>
      <c r="E48" s="25" t="str">
        <f t="shared" si="0"/>
        <v xml:space="preserve"> </v>
      </c>
      <c r="F48" s="25" t="b">
        <f t="shared" si="1"/>
        <v>0</v>
      </c>
      <c r="G48" s="30"/>
      <c r="H48" s="25" t="str">
        <f t="shared" si="2"/>
        <v xml:space="preserve"> </v>
      </c>
      <c r="I48" s="25" t="str">
        <f t="shared" si="3"/>
        <v xml:space="preserve"> </v>
      </c>
      <c r="J48" s="25" t="str">
        <f t="shared" si="4"/>
        <v xml:space="preserve"> </v>
      </c>
      <c r="K48" s="25" t="str">
        <f t="shared" si="5"/>
        <v xml:space="preserve"> </v>
      </c>
      <c r="L48" s="25" t="str">
        <f t="shared" si="6"/>
        <v xml:space="preserve"> </v>
      </c>
      <c r="M48" s="29"/>
      <c r="N48" s="25" t="str">
        <f t="shared" si="7"/>
        <v xml:space="preserve"> </v>
      </c>
      <c r="O48" s="25" t="str">
        <f t="shared" si="8"/>
        <v xml:space="preserve"> </v>
      </c>
      <c r="P48" s="25" t="str">
        <f t="shared" si="9"/>
        <v xml:space="preserve"> </v>
      </c>
      <c r="Q48" s="25" t="str">
        <f t="shared" si="10"/>
        <v xml:space="preserve"> </v>
      </c>
      <c r="R48" s="25" t="str">
        <f t="shared" si="11"/>
        <v xml:space="preserve"> </v>
      </c>
      <c r="S48" s="25" t="str">
        <f t="shared" si="12"/>
        <v xml:space="preserve"> </v>
      </c>
      <c r="T48" s="25" t="str">
        <f t="shared" si="13"/>
        <v xml:space="preserve"> </v>
      </c>
      <c r="U48" s="25" t="str">
        <f t="shared" si="14"/>
        <v xml:space="preserve"> </v>
      </c>
      <c r="V48" s="25" t="str">
        <f t="shared" si="15"/>
        <v xml:space="preserve"> </v>
      </c>
      <c r="W48" s="25" t="str">
        <f t="shared" si="16"/>
        <v xml:space="preserve"> </v>
      </c>
      <c r="X48" s="29"/>
      <c r="Y48" s="25" t="str">
        <f t="shared" si="17"/>
        <v xml:space="preserve"> </v>
      </c>
      <c r="Z48" s="25" t="str">
        <f t="shared" si="18"/>
        <v xml:space="preserve"> </v>
      </c>
      <c r="AA48" s="25" t="str">
        <f t="shared" si="19"/>
        <v xml:space="preserve"> </v>
      </c>
      <c r="AB48" s="25" t="str">
        <f t="shared" si="20"/>
        <v xml:space="preserve"> </v>
      </c>
      <c r="AC48" s="25" t="str">
        <f t="shared" si="21"/>
        <v xml:space="preserve"> </v>
      </c>
      <c r="AD48" s="29"/>
    </row>
    <row r="49" spans="1:30" x14ac:dyDescent="0.3">
      <c r="A49" s="83"/>
      <c r="B49" s="83"/>
      <c r="C49" s="29"/>
      <c r="D49" s="25">
        <f>YDKEokul!AD93</f>
        <v>0</v>
      </c>
      <c r="E49" s="25" t="str">
        <f t="shared" si="0"/>
        <v xml:space="preserve"> </v>
      </c>
      <c r="F49" s="25" t="b">
        <f t="shared" si="1"/>
        <v>0</v>
      </c>
      <c r="G49" s="30"/>
      <c r="H49" s="25" t="str">
        <f t="shared" si="2"/>
        <v xml:space="preserve"> </v>
      </c>
      <c r="I49" s="25" t="str">
        <f t="shared" si="3"/>
        <v xml:space="preserve"> </v>
      </c>
      <c r="J49" s="25" t="str">
        <f t="shared" si="4"/>
        <v xml:space="preserve"> </v>
      </c>
      <c r="K49" s="25" t="str">
        <f t="shared" si="5"/>
        <v xml:space="preserve"> </v>
      </c>
      <c r="L49" s="25" t="str">
        <f t="shared" si="6"/>
        <v xml:space="preserve"> </v>
      </c>
      <c r="M49" s="29"/>
      <c r="N49" s="25" t="str">
        <f t="shared" si="7"/>
        <v xml:space="preserve"> </v>
      </c>
      <c r="O49" s="25" t="str">
        <f t="shared" si="8"/>
        <v xml:space="preserve"> </v>
      </c>
      <c r="P49" s="25" t="str">
        <f t="shared" si="9"/>
        <v xml:space="preserve"> </v>
      </c>
      <c r="Q49" s="25" t="str">
        <f t="shared" si="10"/>
        <v xml:space="preserve"> </v>
      </c>
      <c r="R49" s="25" t="str">
        <f t="shared" si="11"/>
        <v xml:space="preserve"> </v>
      </c>
      <c r="S49" s="25" t="str">
        <f t="shared" si="12"/>
        <v xml:space="preserve"> </v>
      </c>
      <c r="T49" s="25" t="str">
        <f t="shared" si="13"/>
        <v xml:space="preserve"> </v>
      </c>
      <c r="U49" s="25" t="str">
        <f t="shared" si="14"/>
        <v xml:space="preserve"> </v>
      </c>
      <c r="V49" s="25" t="str">
        <f t="shared" si="15"/>
        <v xml:space="preserve"> </v>
      </c>
      <c r="W49" s="25" t="str">
        <f t="shared" si="16"/>
        <v xml:space="preserve"> </v>
      </c>
      <c r="X49" s="29"/>
      <c r="Y49" s="25" t="str">
        <f t="shared" si="17"/>
        <v xml:space="preserve"> </v>
      </c>
      <c r="Z49" s="25" t="str">
        <f t="shared" si="18"/>
        <v xml:space="preserve"> </v>
      </c>
      <c r="AA49" s="25" t="str">
        <f t="shared" si="19"/>
        <v xml:space="preserve"> </v>
      </c>
      <c r="AB49" s="25" t="str">
        <f t="shared" si="20"/>
        <v xml:space="preserve"> </v>
      </c>
      <c r="AC49" s="25" t="str">
        <f t="shared" si="21"/>
        <v xml:space="preserve"> </v>
      </c>
      <c r="AD49" s="29"/>
    </row>
    <row r="50" spans="1:30" x14ac:dyDescent="0.3">
      <c r="A50" s="83"/>
      <c r="B50" s="83"/>
      <c r="C50" s="29"/>
      <c r="D50" s="25">
        <f>YDKEokul!AD95</f>
        <v>0</v>
      </c>
      <c r="E50" s="25" t="str">
        <f t="shared" si="0"/>
        <v xml:space="preserve"> </v>
      </c>
      <c r="F50" s="25" t="b">
        <f t="shared" si="1"/>
        <v>0</v>
      </c>
      <c r="G50" s="30"/>
      <c r="H50" s="25" t="str">
        <f t="shared" si="2"/>
        <v xml:space="preserve"> </v>
      </c>
      <c r="I50" s="25" t="str">
        <f t="shared" si="3"/>
        <v xml:space="preserve"> </v>
      </c>
      <c r="J50" s="25" t="str">
        <f t="shared" si="4"/>
        <v xml:space="preserve"> </v>
      </c>
      <c r="K50" s="25" t="str">
        <f t="shared" si="5"/>
        <v xml:space="preserve"> </v>
      </c>
      <c r="L50" s="25" t="str">
        <f t="shared" si="6"/>
        <v xml:space="preserve"> </v>
      </c>
      <c r="M50" s="29"/>
      <c r="N50" s="25" t="str">
        <f t="shared" si="7"/>
        <v xml:space="preserve"> </v>
      </c>
      <c r="O50" s="25" t="str">
        <f t="shared" si="8"/>
        <v xml:space="preserve"> </v>
      </c>
      <c r="P50" s="25" t="str">
        <f t="shared" si="9"/>
        <v xml:space="preserve"> </v>
      </c>
      <c r="Q50" s="25" t="str">
        <f t="shared" si="10"/>
        <v xml:space="preserve"> </v>
      </c>
      <c r="R50" s="25" t="str">
        <f t="shared" si="11"/>
        <v xml:space="preserve"> </v>
      </c>
      <c r="S50" s="25" t="str">
        <f t="shared" si="12"/>
        <v xml:space="preserve"> </v>
      </c>
      <c r="T50" s="25" t="str">
        <f t="shared" si="13"/>
        <v xml:space="preserve"> </v>
      </c>
      <c r="U50" s="25" t="str">
        <f t="shared" si="14"/>
        <v xml:space="preserve"> </v>
      </c>
      <c r="V50" s="25" t="str">
        <f t="shared" si="15"/>
        <v xml:space="preserve"> </v>
      </c>
      <c r="W50" s="25" t="str">
        <f t="shared" si="16"/>
        <v xml:space="preserve"> </v>
      </c>
      <c r="X50" s="29"/>
      <c r="Y50" s="25" t="str">
        <f t="shared" si="17"/>
        <v xml:space="preserve"> </v>
      </c>
      <c r="Z50" s="25" t="str">
        <f t="shared" si="18"/>
        <v xml:space="preserve"> </v>
      </c>
      <c r="AA50" s="25" t="str">
        <f t="shared" si="19"/>
        <v xml:space="preserve"> </v>
      </c>
      <c r="AB50" s="25" t="str">
        <f t="shared" si="20"/>
        <v xml:space="preserve"> </v>
      </c>
      <c r="AC50" s="25" t="str">
        <f t="shared" si="21"/>
        <v xml:space="preserve"> </v>
      </c>
      <c r="AD50" s="29"/>
    </row>
    <row r="51" spans="1:30" x14ac:dyDescent="0.3">
      <c r="A51" s="83"/>
      <c r="B51" s="83"/>
      <c r="C51" s="29"/>
      <c r="D51" s="25">
        <f>YDKEokul!AD97</f>
        <v>0</v>
      </c>
      <c r="E51" s="25" t="str">
        <f t="shared" si="0"/>
        <v xml:space="preserve"> </v>
      </c>
      <c r="F51" s="25" t="b">
        <f t="shared" si="1"/>
        <v>0</v>
      </c>
      <c r="G51" s="30"/>
      <c r="H51" s="25" t="str">
        <f t="shared" si="2"/>
        <v xml:space="preserve"> </v>
      </c>
      <c r="I51" s="25" t="str">
        <f t="shared" si="3"/>
        <v xml:space="preserve"> </v>
      </c>
      <c r="J51" s="25" t="str">
        <f t="shared" si="4"/>
        <v xml:space="preserve"> </v>
      </c>
      <c r="K51" s="25" t="str">
        <f t="shared" si="5"/>
        <v xml:space="preserve"> </v>
      </c>
      <c r="L51" s="25" t="str">
        <f t="shared" si="6"/>
        <v xml:space="preserve"> </v>
      </c>
      <c r="M51" s="29"/>
      <c r="N51" s="25" t="str">
        <f t="shared" si="7"/>
        <v xml:space="preserve"> </v>
      </c>
      <c r="O51" s="25" t="str">
        <f t="shared" si="8"/>
        <v xml:space="preserve"> </v>
      </c>
      <c r="P51" s="25" t="str">
        <f t="shared" si="9"/>
        <v xml:space="preserve"> </v>
      </c>
      <c r="Q51" s="25" t="str">
        <f t="shared" si="10"/>
        <v xml:space="preserve"> </v>
      </c>
      <c r="R51" s="25" t="str">
        <f t="shared" si="11"/>
        <v xml:space="preserve"> </v>
      </c>
      <c r="S51" s="25" t="str">
        <f t="shared" si="12"/>
        <v xml:space="preserve"> </v>
      </c>
      <c r="T51" s="25" t="str">
        <f t="shared" si="13"/>
        <v xml:space="preserve"> </v>
      </c>
      <c r="U51" s="25" t="str">
        <f t="shared" si="14"/>
        <v xml:space="preserve"> </v>
      </c>
      <c r="V51" s="25" t="str">
        <f t="shared" si="15"/>
        <v xml:space="preserve"> </v>
      </c>
      <c r="W51" s="25" t="str">
        <f t="shared" si="16"/>
        <v xml:space="preserve"> </v>
      </c>
      <c r="X51" s="29"/>
      <c r="Y51" s="25" t="str">
        <f t="shared" si="17"/>
        <v xml:space="preserve"> </v>
      </c>
      <c r="Z51" s="25" t="str">
        <f t="shared" si="18"/>
        <v xml:space="preserve"> </v>
      </c>
      <c r="AA51" s="25" t="str">
        <f t="shared" si="19"/>
        <v xml:space="preserve"> </v>
      </c>
      <c r="AB51" s="25" t="str">
        <f t="shared" si="20"/>
        <v xml:space="preserve"> </v>
      </c>
      <c r="AC51" s="25" t="str">
        <f t="shared" si="21"/>
        <v xml:space="preserve"> </v>
      </c>
      <c r="AD51" s="29"/>
    </row>
    <row r="52" spans="1:30" x14ac:dyDescent="0.3">
      <c r="A52" s="83"/>
      <c r="B52" s="83"/>
      <c r="C52" s="29"/>
      <c r="D52" s="25">
        <f>YDKEokul!AD99</f>
        <v>0</v>
      </c>
      <c r="E52" s="25" t="str">
        <f t="shared" si="0"/>
        <v xml:space="preserve"> </v>
      </c>
      <c r="F52" s="25" t="b">
        <f t="shared" si="1"/>
        <v>0</v>
      </c>
      <c r="G52" s="30"/>
      <c r="H52" s="25" t="str">
        <f t="shared" si="2"/>
        <v xml:space="preserve"> </v>
      </c>
      <c r="I52" s="25" t="str">
        <f t="shared" si="3"/>
        <v xml:space="preserve"> </v>
      </c>
      <c r="J52" s="25" t="str">
        <f t="shared" si="4"/>
        <v xml:space="preserve"> </v>
      </c>
      <c r="K52" s="25" t="str">
        <f t="shared" si="5"/>
        <v xml:space="preserve"> </v>
      </c>
      <c r="L52" s="25" t="str">
        <f t="shared" si="6"/>
        <v xml:space="preserve"> </v>
      </c>
      <c r="M52" s="29"/>
      <c r="N52" s="25" t="str">
        <f t="shared" si="7"/>
        <v xml:space="preserve"> </v>
      </c>
      <c r="O52" s="25" t="str">
        <f t="shared" si="8"/>
        <v xml:space="preserve"> </v>
      </c>
      <c r="P52" s="25" t="str">
        <f t="shared" si="9"/>
        <v xml:space="preserve"> </v>
      </c>
      <c r="Q52" s="25" t="str">
        <f t="shared" si="10"/>
        <v xml:space="preserve"> </v>
      </c>
      <c r="R52" s="25" t="str">
        <f t="shared" si="11"/>
        <v xml:space="preserve"> </v>
      </c>
      <c r="S52" s="25" t="str">
        <f t="shared" si="12"/>
        <v xml:space="preserve"> </v>
      </c>
      <c r="T52" s="25" t="str">
        <f t="shared" si="13"/>
        <v xml:space="preserve"> </v>
      </c>
      <c r="U52" s="25" t="str">
        <f t="shared" si="14"/>
        <v xml:space="preserve"> </v>
      </c>
      <c r="V52" s="25" t="str">
        <f t="shared" si="15"/>
        <v xml:space="preserve"> </v>
      </c>
      <c r="W52" s="25" t="str">
        <f t="shared" si="16"/>
        <v xml:space="preserve"> </v>
      </c>
      <c r="X52" s="29"/>
      <c r="Y52" s="25" t="str">
        <f t="shared" si="17"/>
        <v xml:space="preserve"> </v>
      </c>
      <c r="Z52" s="25" t="str">
        <f t="shared" si="18"/>
        <v xml:space="preserve"> </v>
      </c>
      <c r="AA52" s="25" t="str">
        <f t="shared" si="19"/>
        <v xml:space="preserve"> </v>
      </c>
      <c r="AB52" s="25" t="str">
        <f t="shared" si="20"/>
        <v xml:space="preserve"> </v>
      </c>
      <c r="AC52" s="25" t="str">
        <f t="shared" si="21"/>
        <v xml:space="preserve"> </v>
      </c>
      <c r="AD52" s="29"/>
    </row>
    <row r="53" spans="1:30" x14ac:dyDescent="0.3">
      <c r="A53" s="83"/>
      <c r="B53" s="83"/>
      <c r="C53" s="29"/>
      <c r="D53" s="25">
        <f>YDKEokul!AD101</f>
        <v>0</v>
      </c>
      <c r="E53" s="25" t="str">
        <f t="shared" si="0"/>
        <v xml:space="preserve"> </v>
      </c>
      <c r="F53" s="25" t="b">
        <f t="shared" si="1"/>
        <v>0</v>
      </c>
      <c r="G53" s="30"/>
      <c r="H53" s="25" t="str">
        <f t="shared" si="2"/>
        <v xml:space="preserve"> </v>
      </c>
      <c r="I53" s="25" t="str">
        <f t="shared" si="3"/>
        <v xml:space="preserve"> </v>
      </c>
      <c r="J53" s="25" t="str">
        <f t="shared" si="4"/>
        <v xml:space="preserve"> </v>
      </c>
      <c r="K53" s="25" t="str">
        <f t="shared" si="5"/>
        <v xml:space="preserve"> </v>
      </c>
      <c r="L53" s="25" t="str">
        <f t="shared" si="6"/>
        <v xml:space="preserve"> </v>
      </c>
      <c r="M53" s="29"/>
      <c r="N53" s="25" t="str">
        <f t="shared" si="7"/>
        <v xml:space="preserve"> </v>
      </c>
      <c r="O53" s="25" t="str">
        <f t="shared" si="8"/>
        <v xml:space="preserve"> </v>
      </c>
      <c r="P53" s="25" t="str">
        <f t="shared" si="9"/>
        <v xml:space="preserve"> </v>
      </c>
      <c r="Q53" s="25" t="str">
        <f t="shared" si="10"/>
        <v xml:space="preserve"> </v>
      </c>
      <c r="R53" s="25" t="str">
        <f t="shared" si="11"/>
        <v xml:space="preserve"> </v>
      </c>
      <c r="S53" s="25" t="str">
        <f t="shared" si="12"/>
        <v xml:space="preserve"> </v>
      </c>
      <c r="T53" s="25" t="str">
        <f t="shared" si="13"/>
        <v xml:space="preserve"> </v>
      </c>
      <c r="U53" s="25" t="str">
        <f t="shared" si="14"/>
        <v xml:space="preserve"> </v>
      </c>
      <c r="V53" s="25" t="str">
        <f t="shared" si="15"/>
        <v xml:space="preserve"> </v>
      </c>
      <c r="W53" s="25" t="str">
        <f t="shared" si="16"/>
        <v xml:space="preserve"> </v>
      </c>
      <c r="X53" s="29"/>
      <c r="Y53" s="25" t="str">
        <f t="shared" si="17"/>
        <v xml:space="preserve"> </v>
      </c>
      <c r="Z53" s="25" t="str">
        <f t="shared" si="18"/>
        <v xml:space="preserve"> </v>
      </c>
      <c r="AA53" s="25" t="str">
        <f t="shared" si="19"/>
        <v xml:space="preserve"> </v>
      </c>
      <c r="AB53" s="25" t="str">
        <f t="shared" si="20"/>
        <v xml:space="preserve"> </v>
      </c>
      <c r="AC53" s="25" t="str">
        <f t="shared" si="21"/>
        <v xml:space="preserve"> </v>
      </c>
      <c r="AD53" s="29"/>
    </row>
    <row r="54" spans="1:30" x14ac:dyDescent="0.3">
      <c r="A54" s="83"/>
      <c r="B54" s="83"/>
      <c r="C54" s="29"/>
      <c r="D54" s="25">
        <f>YDKEokul!AD103</f>
        <v>0</v>
      </c>
      <c r="E54" s="25" t="str">
        <f t="shared" si="0"/>
        <v xml:space="preserve"> </v>
      </c>
      <c r="F54" s="25" t="b">
        <f t="shared" si="1"/>
        <v>0</v>
      </c>
      <c r="G54" s="30"/>
      <c r="H54" s="25" t="str">
        <f t="shared" si="2"/>
        <v xml:space="preserve"> </v>
      </c>
      <c r="I54" s="25" t="str">
        <f t="shared" si="3"/>
        <v xml:space="preserve"> </v>
      </c>
      <c r="J54" s="25" t="str">
        <f t="shared" si="4"/>
        <v xml:space="preserve"> </v>
      </c>
      <c r="K54" s="25" t="str">
        <f t="shared" si="5"/>
        <v xml:space="preserve"> </v>
      </c>
      <c r="L54" s="25" t="str">
        <f t="shared" si="6"/>
        <v xml:space="preserve"> </v>
      </c>
      <c r="M54" s="29"/>
      <c r="N54" s="25" t="str">
        <f t="shared" si="7"/>
        <v xml:space="preserve"> </v>
      </c>
      <c r="O54" s="25" t="str">
        <f t="shared" si="8"/>
        <v xml:space="preserve"> </v>
      </c>
      <c r="P54" s="25" t="str">
        <f t="shared" si="9"/>
        <v xml:space="preserve"> </v>
      </c>
      <c r="Q54" s="25" t="str">
        <f t="shared" si="10"/>
        <v xml:space="preserve"> </v>
      </c>
      <c r="R54" s="25" t="str">
        <f t="shared" si="11"/>
        <v xml:space="preserve"> </v>
      </c>
      <c r="S54" s="25" t="str">
        <f t="shared" si="12"/>
        <v xml:space="preserve"> </v>
      </c>
      <c r="T54" s="25" t="str">
        <f t="shared" si="13"/>
        <v xml:space="preserve"> </v>
      </c>
      <c r="U54" s="25" t="str">
        <f t="shared" si="14"/>
        <v xml:space="preserve"> </v>
      </c>
      <c r="V54" s="25" t="str">
        <f t="shared" si="15"/>
        <v xml:space="preserve"> </v>
      </c>
      <c r="W54" s="25" t="str">
        <f t="shared" si="16"/>
        <v xml:space="preserve"> </v>
      </c>
      <c r="X54" s="29"/>
      <c r="Y54" s="25" t="str">
        <f t="shared" si="17"/>
        <v xml:space="preserve"> </v>
      </c>
      <c r="Z54" s="25" t="str">
        <f t="shared" si="18"/>
        <v xml:space="preserve"> </v>
      </c>
      <c r="AA54" s="25" t="str">
        <f t="shared" si="19"/>
        <v xml:space="preserve"> </v>
      </c>
      <c r="AB54" s="25" t="str">
        <f t="shared" si="20"/>
        <v xml:space="preserve"> </v>
      </c>
      <c r="AC54" s="25" t="str">
        <f t="shared" si="21"/>
        <v xml:space="preserve"> </v>
      </c>
      <c r="AD54" s="29"/>
    </row>
    <row r="55" spans="1:30" x14ac:dyDescent="0.3">
      <c r="A55" s="83"/>
      <c r="B55" s="83"/>
      <c r="C55" s="29"/>
      <c r="D55" s="25">
        <f>YDKEokul!AD105</f>
        <v>0</v>
      </c>
      <c r="E55" s="25" t="str">
        <f t="shared" si="0"/>
        <v xml:space="preserve"> </v>
      </c>
      <c r="F55" s="25" t="b">
        <f t="shared" si="1"/>
        <v>0</v>
      </c>
      <c r="G55" s="30"/>
      <c r="H55" s="25" t="str">
        <f t="shared" si="2"/>
        <v xml:space="preserve"> </v>
      </c>
      <c r="I55" s="25" t="str">
        <f t="shared" si="3"/>
        <v xml:space="preserve"> </v>
      </c>
      <c r="J55" s="25" t="str">
        <f t="shared" si="4"/>
        <v xml:space="preserve"> </v>
      </c>
      <c r="K55" s="25" t="str">
        <f t="shared" si="5"/>
        <v xml:space="preserve"> </v>
      </c>
      <c r="L55" s="25" t="str">
        <f t="shared" si="6"/>
        <v xml:space="preserve"> </v>
      </c>
      <c r="M55" s="29"/>
      <c r="N55" s="25" t="str">
        <f t="shared" si="7"/>
        <v xml:space="preserve"> </v>
      </c>
      <c r="O55" s="25" t="str">
        <f t="shared" si="8"/>
        <v xml:space="preserve"> </v>
      </c>
      <c r="P55" s="25" t="str">
        <f t="shared" si="9"/>
        <v xml:space="preserve"> </v>
      </c>
      <c r="Q55" s="25" t="str">
        <f t="shared" si="10"/>
        <v xml:space="preserve"> </v>
      </c>
      <c r="R55" s="25" t="str">
        <f t="shared" si="11"/>
        <v xml:space="preserve"> </v>
      </c>
      <c r="S55" s="25" t="str">
        <f t="shared" si="12"/>
        <v xml:space="preserve"> </v>
      </c>
      <c r="T55" s="25" t="str">
        <f t="shared" si="13"/>
        <v xml:space="preserve"> </v>
      </c>
      <c r="U55" s="25" t="str">
        <f t="shared" si="14"/>
        <v xml:space="preserve"> </v>
      </c>
      <c r="V55" s="25" t="str">
        <f t="shared" si="15"/>
        <v xml:space="preserve"> </v>
      </c>
      <c r="W55" s="25" t="str">
        <f t="shared" si="16"/>
        <v xml:space="preserve"> </v>
      </c>
      <c r="X55" s="29"/>
      <c r="Y55" s="25" t="str">
        <f t="shared" si="17"/>
        <v xml:space="preserve"> </v>
      </c>
      <c r="Z55" s="25" t="str">
        <f t="shared" si="18"/>
        <v xml:space="preserve"> </v>
      </c>
      <c r="AA55" s="25" t="str">
        <f t="shared" si="19"/>
        <v xml:space="preserve"> </v>
      </c>
      <c r="AB55" s="25" t="str">
        <f t="shared" si="20"/>
        <v xml:space="preserve"> </v>
      </c>
      <c r="AC55" s="25" t="str">
        <f t="shared" si="21"/>
        <v xml:space="preserve"> </v>
      </c>
      <c r="AD55" s="29"/>
    </row>
    <row r="56" spans="1:30" x14ac:dyDescent="0.3">
      <c r="A56" s="83"/>
      <c r="B56" s="83"/>
      <c r="C56" s="29"/>
      <c r="D56" s="25">
        <f>YDKEokul!AD107</f>
        <v>0</v>
      </c>
      <c r="E56" s="25" t="str">
        <f t="shared" si="0"/>
        <v xml:space="preserve"> </v>
      </c>
      <c r="F56" s="25" t="b">
        <f t="shared" si="1"/>
        <v>0</v>
      </c>
      <c r="G56" s="30"/>
      <c r="H56" s="25" t="str">
        <f t="shared" si="2"/>
        <v xml:space="preserve"> </v>
      </c>
      <c r="I56" s="25" t="str">
        <f t="shared" si="3"/>
        <v xml:space="preserve"> </v>
      </c>
      <c r="J56" s="25" t="str">
        <f t="shared" si="4"/>
        <v xml:space="preserve"> </v>
      </c>
      <c r="K56" s="25" t="str">
        <f t="shared" si="5"/>
        <v xml:space="preserve"> </v>
      </c>
      <c r="L56" s="25" t="str">
        <f t="shared" si="6"/>
        <v xml:space="preserve"> </v>
      </c>
      <c r="M56" s="29"/>
      <c r="N56" s="25" t="str">
        <f t="shared" si="7"/>
        <v xml:space="preserve"> </v>
      </c>
      <c r="O56" s="25" t="str">
        <f t="shared" si="8"/>
        <v xml:space="preserve"> </v>
      </c>
      <c r="P56" s="25" t="str">
        <f t="shared" si="9"/>
        <v xml:space="preserve"> </v>
      </c>
      <c r="Q56" s="25" t="str">
        <f t="shared" si="10"/>
        <v xml:space="preserve"> </v>
      </c>
      <c r="R56" s="25" t="str">
        <f t="shared" si="11"/>
        <v xml:space="preserve"> </v>
      </c>
      <c r="S56" s="25" t="str">
        <f t="shared" si="12"/>
        <v xml:space="preserve"> </v>
      </c>
      <c r="T56" s="25" t="str">
        <f t="shared" si="13"/>
        <v xml:space="preserve"> </v>
      </c>
      <c r="U56" s="25" t="str">
        <f t="shared" si="14"/>
        <v xml:space="preserve"> </v>
      </c>
      <c r="V56" s="25" t="str">
        <f t="shared" si="15"/>
        <v xml:space="preserve"> </v>
      </c>
      <c r="W56" s="25" t="str">
        <f t="shared" si="16"/>
        <v xml:space="preserve"> </v>
      </c>
      <c r="X56" s="29"/>
      <c r="Y56" s="25" t="str">
        <f t="shared" si="17"/>
        <v xml:space="preserve"> </v>
      </c>
      <c r="Z56" s="25" t="str">
        <f t="shared" si="18"/>
        <v xml:space="preserve"> </v>
      </c>
      <c r="AA56" s="25" t="str">
        <f t="shared" si="19"/>
        <v xml:space="preserve"> </v>
      </c>
      <c r="AB56" s="25" t="str">
        <f t="shared" si="20"/>
        <v xml:space="preserve"> </v>
      </c>
      <c r="AC56" s="25" t="str">
        <f t="shared" si="21"/>
        <v xml:space="preserve"> </v>
      </c>
      <c r="AD56" s="29"/>
    </row>
    <row r="57" spans="1:30" x14ac:dyDescent="0.3">
      <c r="A57" s="83"/>
      <c r="B57" s="83"/>
      <c r="C57" s="29"/>
      <c r="D57" s="25">
        <f>YDKEokul!AD109</f>
        <v>0</v>
      </c>
      <c r="E57" s="25" t="str">
        <f t="shared" si="0"/>
        <v xml:space="preserve"> </v>
      </c>
      <c r="F57" s="25" t="b">
        <f t="shared" si="1"/>
        <v>0</v>
      </c>
      <c r="G57" s="30"/>
      <c r="H57" s="25" t="str">
        <f t="shared" si="2"/>
        <v xml:space="preserve"> </v>
      </c>
      <c r="I57" s="25" t="str">
        <f t="shared" si="3"/>
        <v xml:space="preserve"> </v>
      </c>
      <c r="J57" s="25" t="str">
        <f t="shared" si="4"/>
        <v xml:space="preserve"> </v>
      </c>
      <c r="K57" s="25" t="str">
        <f t="shared" si="5"/>
        <v xml:space="preserve"> </v>
      </c>
      <c r="L57" s="25" t="str">
        <f t="shared" si="6"/>
        <v xml:space="preserve"> </v>
      </c>
      <c r="M57" s="29"/>
      <c r="N57" s="25" t="str">
        <f t="shared" si="7"/>
        <v xml:space="preserve"> </v>
      </c>
      <c r="O57" s="25" t="str">
        <f t="shared" si="8"/>
        <v xml:space="preserve"> </v>
      </c>
      <c r="P57" s="25" t="str">
        <f t="shared" si="9"/>
        <v xml:space="preserve"> </v>
      </c>
      <c r="Q57" s="25" t="str">
        <f t="shared" si="10"/>
        <v xml:space="preserve"> </v>
      </c>
      <c r="R57" s="25" t="str">
        <f t="shared" si="11"/>
        <v xml:space="preserve"> </v>
      </c>
      <c r="S57" s="25" t="str">
        <f t="shared" si="12"/>
        <v xml:space="preserve"> </v>
      </c>
      <c r="T57" s="25" t="str">
        <f t="shared" si="13"/>
        <v xml:space="preserve"> </v>
      </c>
      <c r="U57" s="25" t="str">
        <f t="shared" si="14"/>
        <v xml:space="preserve"> </v>
      </c>
      <c r="V57" s="25" t="str">
        <f t="shared" si="15"/>
        <v xml:space="preserve"> </v>
      </c>
      <c r="W57" s="25" t="str">
        <f t="shared" si="16"/>
        <v xml:space="preserve"> </v>
      </c>
      <c r="X57" s="29"/>
      <c r="Y57" s="25" t="str">
        <f t="shared" si="17"/>
        <v xml:space="preserve"> </v>
      </c>
      <c r="Z57" s="25" t="str">
        <f t="shared" si="18"/>
        <v xml:space="preserve"> </v>
      </c>
      <c r="AA57" s="25" t="str">
        <f t="shared" si="19"/>
        <v xml:space="preserve"> </v>
      </c>
      <c r="AB57" s="25" t="str">
        <f t="shared" si="20"/>
        <v xml:space="preserve"> </v>
      </c>
      <c r="AC57" s="25" t="str">
        <f t="shared" si="21"/>
        <v xml:space="preserve"> </v>
      </c>
      <c r="AD57" s="29"/>
    </row>
    <row r="58" spans="1:30" x14ac:dyDescent="0.3">
      <c r="A58" s="83"/>
      <c r="B58" s="83"/>
      <c r="C58" s="29"/>
      <c r="D58" s="25">
        <f>YDKEokul!AD111</f>
        <v>0</v>
      </c>
      <c r="E58" s="25" t="str">
        <f t="shared" si="0"/>
        <v xml:space="preserve"> </v>
      </c>
      <c r="F58" s="25" t="b">
        <f t="shared" si="1"/>
        <v>0</v>
      </c>
      <c r="G58" s="30"/>
      <c r="H58" s="25" t="str">
        <f t="shared" si="2"/>
        <v xml:space="preserve"> </v>
      </c>
      <c r="I58" s="25" t="str">
        <f t="shared" si="3"/>
        <v xml:space="preserve"> </v>
      </c>
      <c r="J58" s="25" t="str">
        <f t="shared" si="4"/>
        <v xml:space="preserve"> </v>
      </c>
      <c r="K58" s="25" t="str">
        <f t="shared" si="5"/>
        <v xml:space="preserve"> </v>
      </c>
      <c r="L58" s="25" t="str">
        <f t="shared" si="6"/>
        <v xml:space="preserve"> </v>
      </c>
      <c r="M58" s="29"/>
      <c r="N58" s="25" t="str">
        <f t="shared" si="7"/>
        <v xml:space="preserve"> </v>
      </c>
      <c r="O58" s="25" t="str">
        <f t="shared" si="8"/>
        <v xml:space="preserve"> </v>
      </c>
      <c r="P58" s="25" t="str">
        <f t="shared" si="9"/>
        <v xml:space="preserve"> </v>
      </c>
      <c r="Q58" s="25" t="str">
        <f t="shared" si="10"/>
        <v xml:space="preserve"> </v>
      </c>
      <c r="R58" s="25" t="str">
        <f t="shared" si="11"/>
        <v xml:space="preserve"> </v>
      </c>
      <c r="S58" s="25" t="str">
        <f t="shared" si="12"/>
        <v xml:space="preserve"> </v>
      </c>
      <c r="T58" s="25" t="str">
        <f t="shared" si="13"/>
        <v xml:space="preserve"> </v>
      </c>
      <c r="U58" s="25" t="str">
        <f t="shared" si="14"/>
        <v xml:space="preserve"> </v>
      </c>
      <c r="V58" s="25" t="str">
        <f t="shared" si="15"/>
        <v xml:space="preserve"> </v>
      </c>
      <c r="W58" s="25" t="str">
        <f t="shared" si="16"/>
        <v xml:space="preserve"> </v>
      </c>
      <c r="X58" s="29"/>
      <c r="Y58" s="25" t="str">
        <f t="shared" si="17"/>
        <v xml:space="preserve"> </v>
      </c>
      <c r="Z58" s="25" t="str">
        <f t="shared" si="18"/>
        <v xml:space="preserve"> </v>
      </c>
      <c r="AA58" s="25" t="str">
        <f t="shared" si="19"/>
        <v xml:space="preserve"> </v>
      </c>
      <c r="AB58" s="25" t="str">
        <f t="shared" si="20"/>
        <v xml:space="preserve"> </v>
      </c>
      <c r="AC58" s="25" t="str">
        <f t="shared" si="21"/>
        <v xml:space="preserve"> </v>
      </c>
      <c r="AD58" s="29"/>
    </row>
    <row r="59" spans="1:30" x14ac:dyDescent="0.3">
      <c r="A59" s="83"/>
      <c r="B59" s="83"/>
      <c r="C59" s="29"/>
      <c r="D59" s="25">
        <f>YDKEokul!AD113</f>
        <v>0</v>
      </c>
      <c r="E59" s="25" t="str">
        <f t="shared" si="0"/>
        <v xml:space="preserve"> </v>
      </c>
      <c r="F59" s="25" t="b">
        <f t="shared" si="1"/>
        <v>0</v>
      </c>
      <c r="G59" s="30"/>
      <c r="H59" s="25" t="str">
        <f t="shared" si="2"/>
        <v xml:space="preserve"> </v>
      </c>
      <c r="I59" s="25" t="str">
        <f t="shared" si="3"/>
        <v xml:space="preserve"> </v>
      </c>
      <c r="J59" s="25" t="str">
        <f t="shared" si="4"/>
        <v xml:space="preserve"> </v>
      </c>
      <c r="K59" s="25" t="str">
        <f t="shared" si="5"/>
        <v xml:space="preserve"> </v>
      </c>
      <c r="L59" s="25" t="str">
        <f t="shared" si="6"/>
        <v xml:space="preserve"> </v>
      </c>
      <c r="M59" s="29"/>
      <c r="N59" s="25" t="str">
        <f t="shared" si="7"/>
        <v xml:space="preserve"> </v>
      </c>
      <c r="O59" s="25" t="str">
        <f t="shared" si="8"/>
        <v xml:space="preserve"> </v>
      </c>
      <c r="P59" s="25" t="str">
        <f t="shared" si="9"/>
        <v xml:space="preserve"> </v>
      </c>
      <c r="Q59" s="25" t="str">
        <f t="shared" si="10"/>
        <v xml:space="preserve"> </v>
      </c>
      <c r="R59" s="25" t="str">
        <f t="shared" si="11"/>
        <v xml:space="preserve"> </v>
      </c>
      <c r="S59" s="25" t="str">
        <f t="shared" si="12"/>
        <v xml:space="preserve"> </v>
      </c>
      <c r="T59" s="25" t="str">
        <f t="shared" si="13"/>
        <v xml:space="preserve"> </v>
      </c>
      <c r="U59" s="25" t="str">
        <f t="shared" si="14"/>
        <v xml:space="preserve"> </v>
      </c>
      <c r="V59" s="25" t="str">
        <f t="shared" si="15"/>
        <v xml:space="preserve"> </v>
      </c>
      <c r="W59" s="25" t="str">
        <f t="shared" si="16"/>
        <v xml:space="preserve"> </v>
      </c>
      <c r="X59" s="29"/>
      <c r="Y59" s="25" t="str">
        <f t="shared" si="17"/>
        <v xml:space="preserve"> </v>
      </c>
      <c r="Z59" s="25" t="str">
        <f t="shared" si="18"/>
        <v xml:space="preserve"> </v>
      </c>
      <c r="AA59" s="25" t="str">
        <f t="shared" si="19"/>
        <v xml:space="preserve"> </v>
      </c>
      <c r="AB59" s="25" t="str">
        <f t="shared" si="20"/>
        <v xml:space="preserve"> </v>
      </c>
      <c r="AC59" s="25" t="str">
        <f t="shared" si="21"/>
        <v xml:space="preserve"> </v>
      </c>
      <c r="AD59" s="29"/>
    </row>
    <row r="60" spans="1:30" x14ac:dyDescent="0.3">
      <c r="A60" s="83"/>
      <c r="B60" s="83"/>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row>
  </sheetData>
  <mergeCells count="2">
    <mergeCell ref="A1:B60"/>
    <mergeCell ref="C1:S3"/>
  </mergeCells>
  <phoneticPr fontId="21"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1C7F1-814C-46B9-A1F9-610CB4D60F01}">
  <sheetPr>
    <tabColor theme="1" tint="4.9989318521683403E-2"/>
  </sheetPr>
  <dimension ref="A1:AH60"/>
  <sheetViews>
    <sheetView workbookViewId="0">
      <selection sqref="A1:B60"/>
    </sheetView>
  </sheetViews>
  <sheetFormatPr defaultRowHeight="14.4" x14ac:dyDescent="0.3"/>
  <cols>
    <col min="1" max="1" width="7.109375" customWidth="1"/>
    <col min="2" max="2" width="3.6640625" customWidth="1"/>
  </cols>
  <sheetData>
    <row r="1" spans="1:34" x14ac:dyDescent="0.3">
      <c r="A1" s="83"/>
      <c r="B1" s="83"/>
      <c r="C1" s="84" t="s">
        <v>93</v>
      </c>
      <c r="D1" s="84"/>
      <c r="E1" s="84"/>
      <c r="F1" s="84"/>
      <c r="G1" s="84"/>
      <c r="H1" s="84"/>
      <c r="I1" s="84"/>
      <c r="J1" s="84"/>
      <c r="K1" s="84"/>
      <c r="L1" s="84"/>
      <c r="M1" s="84"/>
      <c r="N1" s="84"/>
      <c r="O1" s="84"/>
      <c r="P1" s="84"/>
      <c r="Q1" s="84"/>
      <c r="R1" s="84"/>
      <c r="S1" s="84"/>
      <c r="T1" s="31"/>
      <c r="U1" s="31"/>
      <c r="V1" s="31"/>
      <c r="W1" s="31"/>
      <c r="X1" s="31"/>
      <c r="Y1" s="31"/>
      <c r="Z1" s="31"/>
      <c r="AA1" s="31"/>
      <c r="AB1" s="31"/>
      <c r="AC1" s="31"/>
      <c r="AD1" s="31"/>
    </row>
    <row r="2" spans="1:34" x14ac:dyDescent="0.3">
      <c r="A2" s="83"/>
      <c r="B2" s="83"/>
      <c r="C2" s="84"/>
      <c r="D2" s="84"/>
      <c r="E2" s="84"/>
      <c r="F2" s="84"/>
      <c r="G2" s="84"/>
      <c r="H2" s="84"/>
      <c r="I2" s="84"/>
      <c r="J2" s="84"/>
      <c r="K2" s="84"/>
      <c r="L2" s="84"/>
      <c r="M2" s="84"/>
      <c r="N2" s="84"/>
      <c r="O2" s="84"/>
      <c r="P2" s="84"/>
      <c r="Q2" s="84"/>
      <c r="R2" s="84"/>
      <c r="S2" s="84"/>
      <c r="T2" s="31"/>
      <c r="U2" s="31"/>
      <c r="V2" s="31"/>
      <c r="W2" s="31"/>
      <c r="X2" s="31"/>
      <c r="Y2" s="31"/>
      <c r="Z2" s="31"/>
      <c r="AA2" s="31"/>
      <c r="AB2" s="31"/>
      <c r="AC2" s="31"/>
      <c r="AD2" s="31"/>
    </row>
    <row r="3" spans="1:34" x14ac:dyDescent="0.3">
      <c r="A3" s="83"/>
      <c r="B3" s="83"/>
      <c r="C3" s="84"/>
      <c r="D3" s="84"/>
      <c r="E3" s="84"/>
      <c r="F3" s="84"/>
      <c r="G3" s="84"/>
      <c r="H3" s="84"/>
      <c r="I3" s="84"/>
      <c r="J3" s="84"/>
      <c r="K3" s="84"/>
      <c r="L3" s="84"/>
      <c r="M3" s="84"/>
      <c r="N3" s="84"/>
      <c r="O3" s="84"/>
      <c r="P3" s="84"/>
      <c r="Q3" s="84"/>
      <c r="R3" s="84"/>
      <c r="S3" s="84"/>
      <c r="T3" s="31"/>
      <c r="U3" s="31"/>
      <c r="V3" s="31"/>
      <c r="W3" s="31"/>
      <c r="X3" s="31"/>
      <c r="Y3" s="31"/>
      <c r="Z3" s="31"/>
      <c r="AA3" s="31"/>
      <c r="AB3" s="31"/>
      <c r="AC3" s="31"/>
      <c r="AD3" s="31"/>
    </row>
    <row r="4" spans="1:34" x14ac:dyDescent="0.3">
      <c r="A4" s="83"/>
      <c r="B4" s="83"/>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H4" t="s">
        <v>73</v>
      </c>
    </row>
    <row r="5" spans="1:34" x14ac:dyDescent="0.3">
      <c r="A5" s="83"/>
      <c r="B5" s="83"/>
      <c r="C5" s="29"/>
      <c r="D5" s="25">
        <f>YDKEokul!AC5</f>
        <v>0</v>
      </c>
      <c r="E5" s="25" t="str">
        <f>IF(D5=100,"4",IF(D5&gt;80,"4",IF(D5&gt;60,"3",IF(D5&gt;40,"2",IF(D5&gt;20,"1",IF(D5&gt;0,0," "))))))</f>
        <v xml:space="preserve"> </v>
      </c>
      <c r="F5" s="25" t="b">
        <f>IF(D5=100,20,IF(D5&gt;80,D5-80,IF(D5&gt;60,D5-60,IF(D5&gt;40,D5-40,IF(D5&gt;20,D5-20,IF(D5&gt;0,D5-0))))))</f>
        <v>0</v>
      </c>
      <c r="G5" s="30"/>
      <c r="H5" s="25" t="str">
        <f>IF(F5-0&gt;0,E5+1,E5)</f>
        <v xml:space="preserve"> </v>
      </c>
      <c r="I5" s="25" t="str">
        <f>IF(F5-1&gt;0,E5+1,E5)</f>
        <v xml:space="preserve"> </v>
      </c>
      <c r="J5" s="25" t="str">
        <f>IF(F5-2&gt;0,E5+1,E5)</f>
        <v xml:space="preserve"> </v>
      </c>
      <c r="K5" s="25" t="str">
        <f>IF(F5-13&gt;0,E5+1,E5)</f>
        <v xml:space="preserve"> </v>
      </c>
      <c r="L5" s="25" t="str">
        <f>IF(F5-4&gt;0,E5+1,E5)</f>
        <v xml:space="preserve"> </v>
      </c>
      <c r="M5" s="29"/>
      <c r="N5" s="25" t="str">
        <f>IF(F5-17&gt;0,E5+1,E5)</f>
        <v xml:space="preserve"> </v>
      </c>
      <c r="O5" s="25" t="str">
        <f>IF(F5-6&gt;0,E5+1,E5)</f>
        <v xml:space="preserve"> </v>
      </c>
      <c r="P5" s="25" t="str">
        <f>IF(F5-7&gt;0,E5+1,E5)</f>
        <v xml:space="preserve"> </v>
      </c>
      <c r="Q5" s="25" t="str">
        <f>IF(F5-8&gt;0,E5+1,E5)</f>
        <v xml:space="preserve"> </v>
      </c>
      <c r="R5" s="25" t="str">
        <f>IF(F5-9&gt;0,E5+1,E5)</f>
        <v xml:space="preserve"> </v>
      </c>
      <c r="S5" s="25" t="str">
        <f>IF(F5-10&gt;0,E5+1,E5)</f>
        <v xml:space="preserve"> </v>
      </c>
      <c r="T5" s="25" t="str">
        <f>IF(F5-19&gt;0,E5+1,E5)</f>
        <v xml:space="preserve"> </v>
      </c>
      <c r="U5" s="25" t="str">
        <f>IF(F5-12&gt;0,E5+1,E5)</f>
        <v xml:space="preserve"> </v>
      </c>
      <c r="V5" s="25" t="str">
        <f>IF(F5-3&gt;0,E5+1,E5)</f>
        <v xml:space="preserve"> </v>
      </c>
      <c r="W5" s="25" t="str">
        <f>IF(F5-14&gt;0,E5+1,E5)</f>
        <v xml:space="preserve"> </v>
      </c>
      <c r="X5" s="29"/>
      <c r="Y5" s="25" t="str">
        <f>IF(F5-15&gt;0,E5+1,E5)</f>
        <v xml:space="preserve"> </v>
      </c>
      <c r="Z5" s="25" t="str">
        <f>IF(F5-16&gt;0,E5+1,E5)</f>
        <v xml:space="preserve"> </v>
      </c>
      <c r="AA5" s="25" t="str">
        <f>IF(F5-5&gt;0,E5+1,E5)</f>
        <v xml:space="preserve"> </v>
      </c>
      <c r="AB5" s="25" t="str">
        <f>IF(F5-18&gt;0,E5+1,E5)</f>
        <v xml:space="preserve"> </v>
      </c>
      <c r="AC5" s="25" t="str">
        <f>IF(F5-11&gt;0,E5+1,E5)</f>
        <v xml:space="preserve"> </v>
      </c>
      <c r="AD5" s="29"/>
      <c r="AH5" t="s">
        <v>74</v>
      </c>
    </row>
    <row r="6" spans="1:34" x14ac:dyDescent="0.3">
      <c r="A6" s="83"/>
      <c r="B6" s="83"/>
      <c r="C6" s="29"/>
      <c r="D6" s="25">
        <f>YDKEokul!AC7</f>
        <v>0</v>
      </c>
      <c r="E6" s="25" t="str">
        <f t="shared" ref="E6:E59" si="0">IF(D6=100,"4",IF(D6&gt;80,"4",IF(D6&gt;60,"3",IF(D6&gt;40,"2",IF(D6&gt;20,"1",IF(D6&gt;0,0," "))))))</f>
        <v xml:space="preserve"> </v>
      </c>
      <c r="F6" s="25" t="b">
        <f t="shared" ref="F6:F59" si="1">IF(D6=100,20,IF(D6&gt;80,D6-80,IF(D6&gt;60,D6-60,IF(D6&gt;40,D6-40,IF(D6&gt;20,D6-20,IF(D6&gt;0,D6-0))))))</f>
        <v>0</v>
      </c>
      <c r="G6" s="30"/>
      <c r="H6" s="25" t="str">
        <f t="shared" ref="H6:H59" si="2">IF(F6-0&gt;0,E6+1,E6)</f>
        <v xml:space="preserve"> </v>
      </c>
      <c r="I6" s="25" t="str">
        <f t="shared" ref="I6:I59" si="3">IF(F6-1&gt;0,E6+1,E6)</f>
        <v xml:space="preserve"> </v>
      </c>
      <c r="J6" s="25" t="str">
        <f t="shared" ref="J6:J59" si="4">IF(F6-2&gt;0,E6+1,E6)</f>
        <v xml:space="preserve"> </v>
      </c>
      <c r="K6" s="25" t="str">
        <f t="shared" ref="K6:K59" si="5">IF(F6-13&gt;0,E6+1,E6)</f>
        <v xml:space="preserve"> </v>
      </c>
      <c r="L6" s="25" t="str">
        <f t="shared" ref="L6:L59" si="6">IF(F6-4&gt;0,E6+1,E6)</f>
        <v xml:space="preserve"> </v>
      </c>
      <c r="M6" s="29"/>
      <c r="N6" s="25" t="str">
        <f t="shared" ref="N6:N59" si="7">IF(F6-17&gt;0,E6+1,E6)</f>
        <v xml:space="preserve"> </v>
      </c>
      <c r="O6" s="25" t="str">
        <f t="shared" ref="O6:O59" si="8">IF(F6-6&gt;0,E6+1,E6)</f>
        <v xml:space="preserve"> </v>
      </c>
      <c r="P6" s="25" t="str">
        <f t="shared" ref="P6:P59" si="9">IF(F6-7&gt;0,E6+1,E6)</f>
        <v xml:space="preserve"> </v>
      </c>
      <c r="Q6" s="25" t="str">
        <f t="shared" ref="Q6:Q59" si="10">IF(F6-8&gt;0,E6+1,E6)</f>
        <v xml:space="preserve"> </v>
      </c>
      <c r="R6" s="25" t="str">
        <f t="shared" ref="R6:R59" si="11">IF(F6-9&gt;0,E6+1,E6)</f>
        <v xml:space="preserve"> </v>
      </c>
      <c r="S6" s="25" t="str">
        <f t="shared" ref="S6:S59" si="12">IF(F6-10&gt;0,E6+1,E6)</f>
        <v xml:space="preserve"> </v>
      </c>
      <c r="T6" s="25" t="str">
        <f t="shared" ref="T6:T59" si="13">IF(F6-19&gt;0,E6+1,E6)</f>
        <v xml:space="preserve"> </v>
      </c>
      <c r="U6" s="25" t="str">
        <f t="shared" ref="U6:U59" si="14">IF(F6-12&gt;0,E6+1,E6)</f>
        <v xml:space="preserve"> </v>
      </c>
      <c r="V6" s="25" t="str">
        <f t="shared" ref="V6:V59" si="15">IF(F6-3&gt;0,E6+1,E6)</f>
        <v xml:space="preserve"> </v>
      </c>
      <c r="W6" s="25" t="str">
        <f t="shared" ref="W6:W59" si="16">IF(F6-14&gt;0,E6+1,E6)</f>
        <v xml:space="preserve"> </v>
      </c>
      <c r="X6" s="29"/>
      <c r="Y6" s="25" t="str">
        <f t="shared" ref="Y6:Y59" si="17">IF(F6-15&gt;0,E6+1,E6)</f>
        <v xml:space="preserve"> </v>
      </c>
      <c r="Z6" s="25" t="str">
        <f t="shared" ref="Z6:Z59" si="18">IF(F6-16&gt;0,E6+1,E6)</f>
        <v xml:space="preserve"> </v>
      </c>
      <c r="AA6" s="25" t="str">
        <f t="shared" ref="AA6:AA59" si="19">IF(F6-5&gt;0,E6+1,E6)</f>
        <v xml:space="preserve"> </v>
      </c>
      <c r="AB6" s="25" t="str">
        <f t="shared" ref="AB6:AB59" si="20">IF(F6-18&gt;0,E6+1,E6)</f>
        <v xml:space="preserve"> </v>
      </c>
      <c r="AC6" s="25" t="str">
        <f t="shared" ref="AC6:AC59" si="21">IF(F6-11&gt;0,E6+1,E6)</f>
        <v xml:space="preserve"> </v>
      </c>
      <c r="AD6" s="29"/>
      <c r="AH6" t="s">
        <v>75</v>
      </c>
    </row>
    <row r="7" spans="1:34" x14ac:dyDescent="0.3">
      <c r="A7" s="83"/>
      <c r="B7" s="83"/>
      <c r="C7" s="29"/>
      <c r="D7" s="25">
        <f>YDKEokul!AC9</f>
        <v>0</v>
      </c>
      <c r="E7" s="25" t="str">
        <f t="shared" si="0"/>
        <v xml:space="preserve"> </v>
      </c>
      <c r="F7" s="25" t="b">
        <f t="shared" si="1"/>
        <v>0</v>
      </c>
      <c r="G7" s="30"/>
      <c r="H7" s="25" t="str">
        <f t="shared" si="2"/>
        <v xml:space="preserve"> </v>
      </c>
      <c r="I7" s="25" t="str">
        <f t="shared" si="3"/>
        <v xml:space="preserve"> </v>
      </c>
      <c r="J7" s="25" t="str">
        <f t="shared" si="4"/>
        <v xml:space="preserve"> </v>
      </c>
      <c r="K7" s="25" t="str">
        <f t="shared" si="5"/>
        <v xml:space="preserve"> </v>
      </c>
      <c r="L7" s="25" t="str">
        <f t="shared" si="6"/>
        <v xml:space="preserve"> </v>
      </c>
      <c r="M7" s="29"/>
      <c r="N7" s="25" t="str">
        <f t="shared" si="7"/>
        <v xml:space="preserve"> </v>
      </c>
      <c r="O7" s="25" t="str">
        <f t="shared" si="8"/>
        <v xml:space="preserve"> </v>
      </c>
      <c r="P7" s="25" t="str">
        <f t="shared" si="9"/>
        <v xml:space="preserve"> </v>
      </c>
      <c r="Q7" s="25" t="str">
        <f t="shared" si="10"/>
        <v xml:space="preserve"> </v>
      </c>
      <c r="R7" s="25" t="str">
        <f t="shared" si="11"/>
        <v xml:space="preserve"> </v>
      </c>
      <c r="S7" s="25" t="str">
        <f t="shared" si="12"/>
        <v xml:space="preserve"> </v>
      </c>
      <c r="T7" s="25" t="str">
        <f t="shared" si="13"/>
        <v xml:space="preserve"> </v>
      </c>
      <c r="U7" s="25" t="str">
        <f t="shared" si="14"/>
        <v xml:space="preserve"> </v>
      </c>
      <c r="V7" s="25" t="str">
        <f t="shared" si="15"/>
        <v xml:space="preserve"> </v>
      </c>
      <c r="W7" s="25" t="str">
        <f t="shared" si="16"/>
        <v xml:space="preserve"> </v>
      </c>
      <c r="X7" s="29"/>
      <c r="Y7" s="25" t="str">
        <f t="shared" si="17"/>
        <v xml:space="preserve"> </v>
      </c>
      <c r="Z7" s="25" t="str">
        <f t="shared" si="18"/>
        <v xml:space="preserve"> </v>
      </c>
      <c r="AA7" s="25" t="str">
        <f t="shared" si="19"/>
        <v xml:space="preserve"> </v>
      </c>
      <c r="AB7" s="25" t="str">
        <f t="shared" si="20"/>
        <v xml:space="preserve"> </v>
      </c>
      <c r="AC7" s="25" t="str">
        <f t="shared" si="21"/>
        <v xml:space="preserve"> </v>
      </c>
      <c r="AD7" s="29"/>
    </row>
    <row r="8" spans="1:34" x14ac:dyDescent="0.3">
      <c r="A8" s="83"/>
      <c r="B8" s="83"/>
      <c r="C8" s="29"/>
      <c r="D8" s="25">
        <f>YDKEokul!AC11</f>
        <v>0</v>
      </c>
      <c r="E8" s="25" t="str">
        <f t="shared" si="0"/>
        <v xml:space="preserve"> </v>
      </c>
      <c r="F8" s="25" t="b">
        <f t="shared" si="1"/>
        <v>0</v>
      </c>
      <c r="G8" s="30"/>
      <c r="H8" s="25" t="str">
        <f t="shared" si="2"/>
        <v xml:space="preserve"> </v>
      </c>
      <c r="I8" s="25" t="str">
        <f t="shared" si="3"/>
        <v xml:space="preserve"> </v>
      </c>
      <c r="J8" s="25" t="str">
        <f t="shared" si="4"/>
        <v xml:space="preserve"> </v>
      </c>
      <c r="K8" s="25" t="str">
        <f t="shared" si="5"/>
        <v xml:space="preserve"> </v>
      </c>
      <c r="L8" s="25" t="str">
        <f t="shared" si="6"/>
        <v xml:space="preserve"> </v>
      </c>
      <c r="M8" s="29"/>
      <c r="N8" s="25" t="str">
        <f t="shared" si="7"/>
        <v xml:space="preserve"> </v>
      </c>
      <c r="O8" s="25" t="str">
        <f t="shared" si="8"/>
        <v xml:space="preserve"> </v>
      </c>
      <c r="P8" s="25" t="str">
        <f t="shared" si="9"/>
        <v xml:space="preserve"> </v>
      </c>
      <c r="Q8" s="25" t="str">
        <f t="shared" si="10"/>
        <v xml:space="preserve"> </v>
      </c>
      <c r="R8" s="25" t="str">
        <f t="shared" si="11"/>
        <v xml:space="preserve"> </v>
      </c>
      <c r="S8" s="25" t="str">
        <f t="shared" si="12"/>
        <v xml:space="preserve"> </v>
      </c>
      <c r="T8" s="25" t="str">
        <f t="shared" si="13"/>
        <v xml:space="preserve"> </v>
      </c>
      <c r="U8" s="25" t="str">
        <f t="shared" si="14"/>
        <v xml:space="preserve"> </v>
      </c>
      <c r="V8" s="25" t="str">
        <f t="shared" si="15"/>
        <v xml:space="preserve"> </v>
      </c>
      <c r="W8" s="25" t="str">
        <f t="shared" si="16"/>
        <v xml:space="preserve"> </v>
      </c>
      <c r="X8" s="29"/>
      <c r="Y8" s="25" t="str">
        <f t="shared" si="17"/>
        <v xml:space="preserve"> </v>
      </c>
      <c r="Z8" s="25" t="str">
        <f t="shared" si="18"/>
        <v xml:space="preserve"> </v>
      </c>
      <c r="AA8" s="25" t="str">
        <f t="shared" si="19"/>
        <v xml:space="preserve"> </v>
      </c>
      <c r="AB8" s="25" t="str">
        <f t="shared" si="20"/>
        <v xml:space="preserve"> </v>
      </c>
      <c r="AC8" s="25" t="str">
        <f t="shared" si="21"/>
        <v xml:space="preserve"> </v>
      </c>
      <c r="AD8" s="29"/>
    </row>
    <row r="9" spans="1:34" x14ac:dyDescent="0.3">
      <c r="A9" s="83"/>
      <c r="B9" s="83"/>
      <c r="C9" s="29"/>
      <c r="D9" s="25">
        <f>YDKEokul!AC13</f>
        <v>0</v>
      </c>
      <c r="E9" s="25" t="str">
        <f t="shared" si="0"/>
        <v xml:space="preserve"> </v>
      </c>
      <c r="F9" s="25" t="b">
        <f t="shared" si="1"/>
        <v>0</v>
      </c>
      <c r="G9" s="30"/>
      <c r="H9" s="25" t="str">
        <f t="shared" si="2"/>
        <v xml:space="preserve"> </v>
      </c>
      <c r="I9" s="25" t="str">
        <f t="shared" si="3"/>
        <v xml:space="preserve"> </v>
      </c>
      <c r="J9" s="25" t="str">
        <f t="shared" si="4"/>
        <v xml:space="preserve"> </v>
      </c>
      <c r="K9" s="25" t="str">
        <f t="shared" si="5"/>
        <v xml:space="preserve"> </v>
      </c>
      <c r="L9" s="25" t="str">
        <f t="shared" si="6"/>
        <v xml:space="preserve"> </v>
      </c>
      <c r="M9" s="29"/>
      <c r="N9" s="25" t="str">
        <f t="shared" si="7"/>
        <v xml:space="preserve"> </v>
      </c>
      <c r="O9" s="25" t="str">
        <f t="shared" si="8"/>
        <v xml:space="preserve"> </v>
      </c>
      <c r="P9" s="25" t="str">
        <f t="shared" si="9"/>
        <v xml:space="preserve"> </v>
      </c>
      <c r="Q9" s="25" t="str">
        <f t="shared" si="10"/>
        <v xml:space="preserve"> </v>
      </c>
      <c r="R9" s="25" t="str">
        <f t="shared" si="11"/>
        <v xml:space="preserve"> </v>
      </c>
      <c r="S9" s="25" t="str">
        <f t="shared" si="12"/>
        <v xml:space="preserve"> </v>
      </c>
      <c r="T9" s="25" t="str">
        <f t="shared" si="13"/>
        <v xml:space="preserve"> </v>
      </c>
      <c r="U9" s="25" t="str">
        <f t="shared" si="14"/>
        <v xml:space="preserve"> </v>
      </c>
      <c r="V9" s="25" t="str">
        <f t="shared" si="15"/>
        <v xml:space="preserve"> </v>
      </c>
      <c r="W9" s="25" t="str">
        <f t="shared" si="16"/>
        <v xml:space="preserve"> </v>
      </c>
      <c r="X9" s="29"/>
      <c r="Y9" s="25" t="str">
        <f t="shared" si="17"/>
        <v xml:space="preserve"> </v>
      </c>
      <c r="Z9" s="25" t="str">
        <f t="shared" si="18"/>
        <v xml:space="preserve"> </v>
      </c>
      <c r="AA9" s="25" t="str">
        <f t="shared" si="19"/>
        <v xml:space="preserve"> </v>
      </c>
      <c r="AB9" s="25" t="str">
        <f t="shared" si="20"/>
        <v xml:space="preserve"> </v>
      </c>
      <c r="AC9" s="25" t="str">
        <f t="shared" si="21"/>
        <v xml:space="preserve"> </v>
      </c>
      <c r="AD9" s="29"/>
    </row>
    <row r="10" spans="1:34" x14ac:dyDescent="0.3">
      <c r="A10" s="83"/>
      <c r="B10" s="83"/>
      <c r="C10" s="29"/>
      <c r="D10" s="25">
        <f>YDKEokul!AC15</f>
        <v>0</v>
      </c>
      <c r="E10" s="25" t="str">
        <f t="shared" si="0"/>
        <v xml:space="preserve"> </v>
      </c>
      <c r="F10" s="25" t="b">
        <f t="shared" si="1"/>
        <v>0</v>
      </c>
      <c r="G10" s="30"/>
      <c r="H10" s="25" t="str">
        <f t="shared" si="2"/>
        <v xml:space="preserve"> </v>
      </c>
      <c r="I10" s="25" t="str">
        <f t="shared" si="3"/>
        <v xml:space="preserve"> </v>
      </c>
      <c r="J10" s="25" t="str">
        <f t="shared" si="4"/>
        <v xml:space="preserve"> </v>
      </c>
      <c r="K10" s="25" t="str">
        <f t="shared" si="5"/>
        <v xml:space="preserve"> </v>
      </c>
      <c r="L10" s="25" t="str">
        <f t="shared" si="6"/>
        <v xml:space="preserve"> </v>
      </c>
      <c r="M10" s="29"/>
      <c r="N10" s="25" t="str">
        <f t="shared" si="7"/>
        <v xml:space="preserve"> </v>
      </c>
      <c r="O10" s="25" t="str">
        <f t="shared" si="8"/>
        <v xml:space="preserve"> </v>
      </c>
      <c r="P10" s="25" t="str">
        <f t="shared" si="9"/>
        <v xml:space="preserve"> </v>
      </c>
      <c r="Q10" s="25" t="str">
        <f t="shared" si="10"/>
        <v xml:space="preserve"> </v>
      </c>
      <c r="R10" s="25" t="str">
        <f t="shared" si="11"/>
        <v xml:space="preserve"> </v>
      </c>
      <c r="S10" s="25" t="str">
        <f t="shared" si="12"/>
        <v xml:space="preserve"> </v>
      </c>
      <c r="T10" s="25" t="str">
        <f t="shared" si="13"/>
        <v xml:space="preserve"> </v>
      </c>
      <c r="U10" s="25" t="str">
        <f t="shared" si="14"/>
        <v xml:space="preserve"> </v>
      </c>
      <c r="V10" s="25" t="str">
        <f t="shared" si="15"/>
        <v xml:space="preserve"> </v>
      </c>
      <c r="W10" s="25" t="str">
        <f t="shared" si="16"/>
        <v xml:space="preserve"> </v>
      </c>
      <c r="X10" s="29"/>
      <c r="Y10" s="25" t="str">
        <f t="shared" si="17"/>
        <v xml:space="preserve"> </v>
      </c>
      <c r="Z10" s="25" t="str">
        <f t="shared" si="18"/>
        <v xml:space="preserve"> </v>
      </c>
      <c r="AA10" s="25" t="str">
        <f t="shared" si="19"/>
        <v xml:space="preserve"> </v>
      </c>
      <c r="AB10" s="25" t="str">
        <f t="shared" si="20"/>
        <v xml:space="preserve"> </v>
      </c>
      <c r="AC10" s="25" t="str">
        <f t="shared" si="21"/>
        <v xml:space="preserve"> </v>
      </c>
      <c r="AD10" s="29"/>
    </row>
    <row r="11" spans="1:34" x14ac:dyDescent="0.3">
      <c r="A11" s="83"/>
      <c r="B11" s="83"/>
      <c r="C11" s="29"/>
      <c r="D11" s="25">
        <f>YDKEokul!AC17</f>
        <v>0</v>
      </c>
      <c r="E11" s="25" t="str">
        <f t="shared" si="0"/>
        <v xml:space="preserve"> </v>
      </c>
      <c r="F11" s="25" t="b">
        <f t="shared" si="1"/>
        <v>0</v>
      </c>
      <c r="G11" s="30"/>
      <c r="H11" s="25" t="str">
        <f t="shared" si="2"/>
        <v xml:space="preserve"> </v>
      </c>
      <c r="I11" s="25" t="str">
        <f t="shared" si="3"/>
        <v xml:space="preserve"> </v>
      </c>
      <c r="J11" s="25" t="str">
        <f t="shared" si="4"/>
        <v xml:space="preserve"> </v>
      </c>
      <c r="K11" s="25" t="str">
        <f t="shared" si="5"/>
        <v xml:space="preserve"> </v>
      </c>
      <c r="L11" s="25" t="str">
        <f t="shared" si="6"/>
        <v xml:space="preserve"> </v>
      </c>
      <c r="M11" s="29"/>
      <c r="N11" s="25" t="str">
        <f t="shared" si="7"/>
        <v xml:space="preserve"> </v>
      </c>
      <c r="O11" s="25" t="str">
        <f t="shared" si="8"/>
        <v xml:space="preserve"> </v>
      </c>
      <c r="P11" s="25" t="str">
        <f t="shared" si="9"/>
        <v xml:space="preserve"> </v>
      </c>
      <c r="Q11" s="25" t="str">
        <f t="shared" si="10"/>
        <v xml:space="preserve"> </v>
      </c>
      <c r="R11" s="25" t="str">
        <f t="shared" si="11"/>
        <v xml:space="preserve"> </v>
      </c>
      <c r="S11" s="25" t="str">
        <f t="shared" si="12"/>
        <v xml:space="preserve"> </v>
      </c>
      <c r="T11" s="25" t="str">
        <f t="shared" si="13"/>
        <v xml:space="preserve"> </v>
      </c>
      <c r="U11" s="25" t="str">
        <f t="shared" si="14"/>
        <v xml:space="preserve"> </v>
      </c>
      <c r="V11" s="25" t="str">
        <f t="shared" si="15"/>
        <v xml:space="preserve"> </v>
      </c>
      <c r="W11" s="25" t="str">
        <f t="shared" si="16"/>
        <v xml:space="preserve"> </v>
      </c>
      <c r="X11" s="29"/>
      <c r="Y11" s="25" t="str">
        <f t="shared" si="17"/>
        <v xml:space="preserve"> </v>
      </c>
      <c r="Z11" s="25" t="str">
        <f t="shared" si="18"/>
        <v xml:space="preserve"> </v>
      </c>
      <c r="AA11" s="25" t="str">
        <f t="shared" si="19"/>
        <v xml:space="preserve"> </v>
      </c>
      <c r="AB11" s="25" t="str">
        <f t="shared" si="20"/>
        <v xml:space="preserve"> </v>
      </c>
      <c r="AC11" s="25" t="str">
        <f t="shared" si="21"/>
        <v xml:space="preserve"> </v>
      </c>
      <c r="AD11" s="29"/>
    </row>
    <row r="12" spans="1:34" x14ac:dyDescent="0.3">
      <c r="A12" s="83"/>
      <c r="B12" s="83"/>
      <c r="C12" s="29"/>
      <c r="D12" s="25">
        <f>YDKEokul!AC19</f>
        <v>0</v>
      </c>
      <c r="E12" s="25" t="str">
        <f t="shared" si="0"/>
        <v xml:space="preserve"> </v>
      </c>
      <c r="F12" s="25" t="b">
        <f t="shared" si="1"/>
        <v>0</v>
      </c>
      <c r="G12" s="30"/>
      <c r="H12" s="25" t="str">
        <f t="shared" si="2"/>
        <v xml:space="preserve"> </v>
      </c>
      <c r="I12" s="25" t="str">
        <f t="shared" si="3"/>
        <v xml:space="preserve"> </v>
      </c>
      <c r="J12" s="25" t="str">
        <f t="shared" si="4"/>
        <v xml:space="preserve"> </v>
      </c>
      <c r="K12" s="25" t="str">
        <f t="shared" si="5"/>
        <v xml:space="preserve"> </v>
      </c>
      <c r="L12" s="25" t="str">
        <f t="shared" si="6"/>
        <v xml:space="preserve"> </v>
      </c>
      <c r="M12" s="29"/>
      <c r="N12" s="25" t="str">
        <f t="shared" si="7"/>
        <v xml:space="preserve"> </v>
      </c>
      <c r="O12" s="25" t="str">
        <f t="shared" si="8"/>
        <v xml:space="preserve"> </v>
      </c>
      <c r="P12" s="25" t="str">
        <f t="shared" si="9"/>
        <v xml:space="preserve"> </v>
      </c>
      <c r="Q12" s="25" t="str">
        <f t="shared" si="10"/>
        <v xml:space="preserve"> </v>
      </c>
      <c r="R12" s="25" t="str">
        <f t="shared" si="11"/>
        <v xml:space="preserve"> </v>
      </c>
      <c r="S12" s="25" t="str">
        <f t="shared" si="12"/>
        <v xml:space="preserve"> </v>
      </c>
      <c r="T12" s="25" t="str">
        <f t="shared" si="13"/>
        <v xml:space="preserve"> </v>
      </c>
      <c r="U12" s="25" t="str">
        <f t="shared" si="14"/>
        <v xml:space="preserve"> </v>
      </c>
      <c r="V12" s="25" t="str">
        <f t="shared" si="15"/>
        <v xml:space="preserve"> </v>
      </c>
      <c r="W12" s="25" t="str">
        <f t="shared" si="16"/>
        <v xml:space="preserve"> </v>
      </c>
      <c r="X12" s="29"/>
      <c r="Y12" s="25" t="str">
        <f t="shared" si="17"/>
        <v xml:space="preserve"> </v>
      </c>
      <c r="Z12" s="25" t="str">
        <f t="shared" si="18"/>
        <v xml:space="preserve"> </v>
      </c>
      <c r="AA12" s="25" t="str">
        <f t="shared" si="19"/>
        <v xml:space="preserve"> </v>
      </c>
      <c r="AB12" s="25" t="str">
        <f t="shared" si="20"/>
        <v xml:space="preserve"> </v>
      </c>
      <c r="AC12" s="25" t="str">
        <f t="shared" si="21"/>
        <v xml:space="preserve"> </v>
      </c>
      <c r="AD12" s="29"/>
    </row>
    <row r="13" spans="1:34" x14ac:dyDescent="0.3">
      <c r="A13" s="83"/>
      <c r="B13" s="83"/>
      <c r="C13" s="29"/>
      <c r="D13" s="25">
        <f>YDKEokul!AC21</f>
        <v>0</v>
      </c>
      <c r="E13" s="25" t="str">
        <f t="shared" si="0"/>
        <v xml:space="preserve"> </v>
      </c>
      <c r="F13" s="25" t="b">
        <f t="shared" si="1"/>
        <v>0</v>
      </c>
      <c r="G13" s="30"/>
      <c r="H13" s="25" t="str">
        <f t="shared" si="2"/>
        <v xml:space="preserve"> </v>
      </c>
      <c r="I13" s="25" t="str">
        <f t="shared" si="3"/>
        <v xml:space="preserve"> </v>
      </c>
      <c r="J13" s="25" t="str">
        <f t="shared" si="4"/>
        <v xml:space="preserve"> </v>
      </c>
      <c r="K13" s="25" t="str">
        <f t="shared" si="5"/>
        <v xml:space="preserve"> </v>
      </c>
      <c r="L13" s="25" t="str">
        <f t="shared" si="6"/>
        <v xml:space="preserve"> </v>
      </c>
      <c r="M13" s="29"/>
      <c r="N13" s="25" t="str">
        <f t="shared" si="7"/>
        <v xml:space="preserve"> </v>
      </c>
      <c r="O13" s="25" t="str">
        <f t="shared" si="8"/>
        <v xml:space="preserve"> </v>
      </c>
      <c r="P13" s="25" t="str">
        <f t="shared" si="9"/>
        <v xml:space="preserve"> </v>
      </c>
      <c r="Q13" s="25" t="str">
        <f t="shared" si="10"/>
        <v xml:space="preserve"> </v>
      </c>
      <c r="R13" s="25" t="str">
        <f t="shared" si="11"/>
        <v xml:space="preserve"> </v>
      </c>
      <c r="S13" s="25" t="str">
        <f t="shared" si="12"/>
        <v xml:space="preserve"> </v>
      </c>
      <c r="T13" s="25" t="str">
        <f t="shared" si="13"/>
        <v xml:space="preserve"> </v>
      </c>
      <c r="U13" s="25" t="str">
        <f t="shared" si="14"/>
        <v xml:space="preserve"> </v>
      </c>
      <c r="V13" s="25" t="str">
        <f t="shared" si="15"/>
        <v xml:space="preserve"> </v>
      </c>
      <c r="W13" s="25" t="str">
        <f t="shared" si="16"/>
        <v xml:space="preserve"> </v>
      </c>
      <c r="X13" s="29"/>
      <c r="Y13" s="25" t="str">
        <f t="shared" si="17"/>
        <v xml:space="preserve"> </v>
      </c>
      <c r="Z13" s="25" t="str">
        <f t="shared" si="18"/>
        <v xml:space="preserve"> </v>
      </c>
      <c r="AA13" s="25" t="str">
        <f t="shared" si="19"/>
        <v xml:space="preserve"> </v>
      </c>
      <c r="AB13" s="25" t="str">
        <f t="shared" si="20"/>
        <v xml:space="preserve"> </v>
      </c>
      <c r="AC13" s="25" t="str">
        <f t="shared" si="21"/>
        <v xml:space="preserve"> </v>
      </c>
      <c r="AD13" s="29"/>
    </row>
    <row r="14" spans="1:34" x14ac:dyDescent="0.3">
      <c r="A14" s="83"/>
      <c r="B14" s="83"/>
      <c r="C14" s="29"/>
      <c r="D14" s="25">
        <f>YDKEokul!AC23</f>
        <v>0</v>
      </c>
      <c r="E14" s="25" t="str">
        <f t="shared" si="0"/>
        <v xml:space="preserve"> </v>
      </c>
      <c r="F14" s="25" t="b">
        <f t="shared" si="1"/>
        <v>0</v>
      </c>
      <c r="G14" s="30"/>
      <c r="H14" s="25" t="str">
        <f t="shared" si="2"/>
        <v xml:space="preserve"> </v>
      </c>
      <c r="I14" s="25" t="str">
        <f t="shared" si="3"/>
        <v xml:space="preserve"> </v>
      </c>
      <c r="J14" s="25" t="str">
        <f t="shared" si="4"/>
        <v xml:space="preserve"> </v>
      </c>
      <c r="K14" s="25" t="str">
        <f t="shared" si="5"/>
        <v xml:space="preserve"> </v>
      </c>
      <c r="L14" s="25" t="str">
        <f t="shared" si="6"/>
        <v xml:space="preserve"> </v>
      </c>
      <c r="M14" s="29"/>
      <c r="N14" s="25" t="str">
        <f t="shared" si="7"/>
        <v xml:space="preserve"> </v>
      </c>
      <c r="O14" s="25" t="str">
        <f t="shared" si="8"/>
        <v xml:space="preserve"> </v>
      </c>
      <c r="P14" s="25" t="str">
        <f t="shared" si="9"/>
        <v xml:space="preserve"> </v>
      </c>
      <c r="Q14" s="25" t="str">
        <f t="shared" si="10"/>
        <v xml:space="preserve"> </v>
      </c>
      <c r="R14" s="25" t="str">
        <f t="shared" si="11"/>
        <v xml:space="preserve"> </v>
      </c>
      <c r="S14" s="25" t="str">
        <f t="shared" si="12"/>
        <v xml:space="preserve"> </v>
      </c>
      <c r="T14" s="25" t="str">
        <f t="shared" si="13"/>
        <v xml:space="preserve"> </v>
      </c>
      <c r="U14" s="25" t="str">
        <f t="shared" si="14"/>
        <v xml:space="preserve"> </v>
      </c>
      <c r="V14" s="25" t="str">
        <f t="shared" si="15"/>
        <v xml:space="preserve"> </v>
      </c>
      <c r="W14" s="25" t="str">
        <f t="shared" si="16"/>
        <v xml:space="preserve"> </v>
      </c>
      <c r="X14" s="29"/>
      <c r="Y14" s="25" t="str">
        <f t="shared" si="17"/>
        <v xml:space="preserve"> </v>
      </c>
      <c r="Z14" s="25" t="str">
        <f t="shared" si="18"/>
        <v xml:space="preserve"> </v>
      </c>
      <c r="AA14" s="25" t="str">
        <f t="shared" si="19"/>
        <v xml:space="preserve"> </v>
      </c>
      <c r="AB14" s="25" t="str">
        <f t="shared" si="20"/>
        <v xml:space="preserve"> </v>
      </c>
      <c r="AC14" s="25" t="str">
        <f t="shared" si="21"/>
        <v xml:space="preserve"> </v>
      </c>
      <c r="AD14" s="29"/>
    </row>
    <row r="15" spans="1:34" x14ac:dyDescent="0.3">
      <c r="A15" s="83"/>
      <c r="B15" s="83"/>
      <c r="C15" s="29"/>
      <c r="D15" s="25">
        <f>YDKEokul!AC25</f>
        <v>0</v>
      </c>
      <c r="E15" s="25" t="str">
        <f t="shared" si="0"/>
        <v xml:space="preserve"> </v>
      </c>
      <c r="F15" s="25" t="b">
        <f t="shared" si="1"/>
        <v>0</v>
      </c>
      <c r="G15" s="30"/>
      <c r="H15" s="25" t="str">
        <f t="shared" si="2"/>
        <v xml:space="preserve"> </v>
      </c>
      <c r="I15" s="25" t="str">
        <f t="shared" si="3"/>
        <v xml:space="preserve"> </v>
      </c>
      <c r="J15" s="25" t="str">
        <f t="shared" si="4"/>
        <v xml:space="preserve"> </v>
      </c>
      <c r="K15" s="25" t="str">
        <f t="shared" si="5"/>
        <v xml:space="preserve"> </v>
      </c>
      <c r="L15" s="25" t="str">
        <f t="shared" si="6"/>
        <v xml:space="preserve"> </v>
      </c>
      <c r="M15" s="29"/>
      <c r="N15" s="25" t="str">
        <f t="shared" si="7"/>
        <v xml:space="preserve"> </v>
      </c>
      <c r="O15" s="25" t="str">
        <f t="shared" si="8"/>
        <v xml:space="preserve"> </v>
      </c>
      <c r="P15" s="25" t="str">
        <f t="shared" si="9"/>
        <v xml:space="preserve"> </v>
      </c>
      <c r="Q15" s="25" t="str">
        <f t="shared" si="10"/>
        <v xml:space="preserve"> </v>
      </c>
      <c r="R15" s="25" t="str">
        <f t="shared" si="11"/>
        <v xml:space="preserve"> </v>
      </c>
      <c r="S15" s="25" t="str">
        <f t="shared" si="12"/>
        <v xml:space="preserve"> </v>
      </c>
      <c r="T15" s="25" t="str">
        <f t="shared" si="13"/>
        <v xml:space="preserve"> </v>
      </c>
      <c r="U15" s="25" t="str">
        <f t="shared" si="14"/>
        <v xml:space="preserve"> </v>
      </c>
      <c r="V15" s="25" t="str">
        <f t="shared" si="15"/>
        <v xml:space="preserve"> </v>
      </c>
      <c r="W15" s="25" t="str">
        <f t="shared" si="16"/>
        <v xml:space="preserve"> </v>
      </c>
      <c r="X15" s="29"/>
      <c r="Y15" s="25" t="str">
        <f t="shared" si="17"/>
        <v xml:space="preserve"> </v>
      </c>
      <c r="Z15" s="25" t="str">
        <f t="shared" si="18"/>
        <v xml:space="preserve"> </v>
      </c>
      <c r="AA15" s="25" t="str">
        <f t="shared" si="19"/>
        <v xml:space="preserve"> </v>
      </c>
      <c r="AB15" s="25" t="str">
        <f t="shared" si="20"/>
        <v xml:space="preserve"> </v>
      </c>
      <c r="AC15" s="25" t="str">
        <f t="shared" si="21"/>
        <v xml:space="preserve"> </v>
      </c>
      <c r="AD15" s="29"/>
    </row>
    <row r="16" spans="1:34" x14ac:dyDescent="0.3">
      <c r="A16" s="83"/>
      <c r="B16" s="83"/>
      <c r="C16" s="29"/>
      <c r="D16" s="25">
        <f>YDKEokul!AC27</f>
        <v>0</v>
      </c>
      <c r="E16" s="25" t="str">
        <f t="shared" si="0"/>
        <v xml:space="preserve"> </v>
      </c>
      <c r="F16" s="25" t="b">
        <f t="shared" si="1"/>
        <v>0</v>
      </c>
      <c r="G16" s="30"/>
      <c r="H16" s="25" t="str">
        <f t="shared" si="2"/>
        <v xml:space="preserve"> </v>
      </c>
      <c r="I16" s="25" t="str">
        <f t="shared" si="3"/>
        <v xml:space="preserve"> </v>
      </c>
      <c r="J16" s="25" t="str">
        <f t="shared" si="4"/>
        <v xml:space="preserve"> </v>
      </c>
      <c r="K16" s="25" t="str">
        <f t="shared" si="5"/>
        <v xml:space="preserve"> </v>
      </c>
      <c r="L16" s="25" t="str">
        <f t="shared" si="6"/>
        <v xml:space="preserve"> </v>
      </c>
      <c r="M16" s="29"/>
      <c r="N16" s="25" t="str">
        <f t="shared" si="7"/>
        <v xml:space="preserve"> </v>
      </c>
      <c r="O16" s="25" t="str">
        <f t="shared" si="8"/>
        <v xml:space="preserve"> </v>
      </c>
      <c r="P16" s="25" t="str">
        <f t="shared" si="9"/>
        <v xml:space="preserve"> </v>
      </c>
      <c r="Q16" s="25" t="str">
        <f t="shared" si="10"/>
        <v xml:space="preserve"> </v>
      </c>
      <c r="R16" s="25" t="str">
        <f t="shared" si="11"/>
        <v xml:space="preserve"> </v>
      </c>
      <c r="S16" s="25" t="str">
        <f t="shared" si="12"/>
        <v xml:space="preserve"> </v>
      </c>
      <c r="T16" s="25" t="str">
        <f t="shared" si="13"/>
        <v xml:space="preserve"> </v>
      </c>
      <c r="U16" s="25" t="str">
        <f t="shared" si="14"/>
        <v xml:space="preserve"> </v>
      </c>
      <c r="V16" s="25" t="str">
        <f t="shared" si="15"/>
        <v xml:space="preserve"> </v>
      </c>
      <c r="W16" s="25" t="str">
        <f t="shared" si="16"/>
        <v xml:space="preserve"> </v>
      </c>
      <c r="X16" s="29"/>
      <c r="Y16" s="25" t="str">
        <f t="shared" si="17"/>
        <v xml:space="preserve"> </v>
      </c>
      <c r="Z16" s="25" t="str">
        <f t="shared" si="18"/>
        <v xml:space="preserve"> </v>
      </c>
      <c r="AA16" s="25" t="str">
        <f t="shared" si="19"/>
        <v xml:space="preserve"> </v>
      </c>
      <c r="AB16" s="25" t="str">
        <f t="shared" si="20"/>
        <v xml:space="preserve"> </v>
      </c>
      <c r="AC16" s="25" t="str">
        <f t="shared" si="21"/>
        <v xml:space="preserve"> </v>
      </c>
      <c r="AD16" s="29"/>
    </row>
    <row r="17" spans="1:30" x14ac:dyDescent="0.3">
      <c r="A17" s="83"/>
      <c r="B17" s="83"/>
      <c r="C17" s="29"/>
      <c r="D17" s="25">
        <f>YDKEokul!AC29</f>
        <v>0</v>
      </c>
      <c r="E17" s="25" t="str">
        <f t="shared" si="0"/>
        <v xml:space="preserve"> </v>
      </c>
      <c r="F17" s="25" t="b">
        <f t="shared" si="1"/>
        <v>0</v>
      </c>
      <c r="G17" s="30"/>
      <c r="H17" s="25" t="str">
        <f t="shared" si="2"/>
        <v xml:space="preserve"> </v>
      </c>
      <c r="I17" s="25" t="str">
        <f t="shared" si="3"/>
        <v xml:space="preserve"> </v>
      </c>
      <c r="J17" s="25" t="str">
        <f t="shared" si="4"/>
        <v xml:space="preserve"> </v>
      </c>
      <c r="K17" s="25" t="str">
        <f t="shared" si="5"/>
        <v xml:space="preserve"> </v>
      </c>
      <c r="L17" s="25" t="str">
        <f t="shared" si="6"/>
        <v xml:space="preserve"> </v>
      </c>
      <c r="M17" s="29"/>
      <c r="N17" s="25" t="str">
        <f t="shared" si="7"/>
        <v xml:space="preserve"> </v>
      </c>
      <c r="O17" s="25" t="str">
        <f t="shared" si="8"/>
        <v xml:space="preserve"> </v>
      </c>
      <c r="P17" s="25" t="str">
        <f t="shared" si="9"/>
        <v xml:space="preserve"> </v>
      </c>
      <c r="Q17" s="25" t="str">
        <f t="shared" si="10"/>
        <v xml:space="preserve"> </v>
      </c>
      <c r="R17" s="25" t="str">
        <f t="shared" si="11"/>
        <v xml:space="preserve"> </v>
      </c>
      <c r="S17" s="25" t="str">
        <f t="shared" si="12"/>
        <v xml:space="preserve"> </v>
      </c>
      <c r="T17" s="25" t="str">
        <f t="shared" si="13"/>
        <v xml:space="preserve"> </v>
      </c>
      <c r="U17" s="25" t="str">
        <f t="shared" si="14"/>
        <v xml:space="preserve"> </v>
      </c>
      <c r="V17" s="25" t="str">
        <f t="shared" si="15"/>
        <v xml:space="preserve"> </v>
      </c>
      <c r="W17" s="25" t="str">
        <f t="shared" si="16"/>
        <v xml:space="preserve"> </v>
      </c>
      <c r="X17" s="29"/>
      <c r="Y17" s="25" t="str">
        <f t="shared" si="17"/>
        <v xml:space="preserve"> </v>
      </c>
      <c r="Z17" s="25" t="str">
        <f t="shared" si="18"/>
        <v xml:space="preserve"> </v>
      </c>
      <c r="AA17" s="25" t="str">
        <f t="shared" si="19"/>
        <v xml:space="preserve"> </v>
      </c>
      <c r="AB17" s="25" t="str">
        <f t="shared" si="20"/>
        <v xml:space="preserve"> </v>
      </c>
      <c r="AC17" s="25" t="str">
        <f t="shared" si="21"/>
        <v xml:space="preserve"> </v>
      </c>
      <c r="AD17" s="29"/>
    </row>
    <row r="18" spans="1:30" x14ac:dyDescent="0.3">
      <c r="A18" s="83"/>
      <c r="B18" s="83"/>
      <c r="C18" s="29"/>
      <c r="D18" s="25">
        <f>YDKEokul!AC31</f>
        <v>0</v>
      </c>
      <c r="E18" s="25" t="str">
        <f t="shared" si="0"/>
        <v xml:space="preserve"> </v>
      </c>
      <c r="F18" s="25" t="b">
        <f t="shared" si="1"/>
        <v>0</v>
      </c>
      <c r="G18" s="30"/>
      <c r="H18" s="25" t="str">
        <f t="shared" si="2"/>
        <v xml:space="preserve"> </v>
      </c>
      <c r="I18" s="25" t="str">
        <f t="shared" si="3"/>
        <v xml:space="preserve"> </v>
      </c>
      <c r="J18" s="25" t="str">
        <f t="shared" si="4"/>
        <v xml:space="preserve"> </v>
      </c>
      <c r="K18" s="25" t="str">
        <f t="shared" si="5"/>
        <v xml:space="preserve"> </v>
      </c>
      <c r="L18" s="25" t="str">
        <f t="shared" si="6"/>
        <v xml:space="preserve"> </v>
      </c>
      <c r="M18" s="29"/>
      <c r="N18" s="25" t="str">
        <f t="shared" si="7"/>
        <v xml:space="preserve"> </v>
      </c>
      <c r="O18" s="25" t="str">
        <f t="shared" si="8"/>
        <v xml:space="preserve"> </v>
      </c>
      <c r="P18" s="25" t="str">
        <f t="shared" si="9"/>
        <v xml:space="preserve"> </v>
      </c>
      <c r="Q18" s="25" t="str">
        <f t="shared" si="10"/>
        <v xml:space="preserve"> </v>
      </c>
      <c r="R18" s="25" t="str">
        <f t="shared" si="11"/>
        <v xml:space="preserve"> </v>
      </c>
      <c r="S18" s="25" t="str">
        <f t="shared" si="12"/>
        <v xml:space="preserve"> </v>
      </c>
      <c r="T18" s="25" t="str">
        <f t="shared" si="13"/>
        <v xml:space="preserve"> </v>
      </c>
      <c r="U18" s="25" t="str">
        <f t="shared" si="14"/>
        <v xml:space="preserve"> </v>
      </c>
      <c r="V18" s="25" t="str">
        <f t="shared" si="15"/>
        <v xml:space="preserve"> </v>
      </c>
      <c r="W18" s="25" t="str">
        <f t="shared" si="16"/>
        <v xml:space="preserve"> </v>
      </c>
      <c r="X18" s="29"/>
      <c r="Y18" s="25" t="str">
        <f t="shared" si="17"/>
        <v xml:space="preserve"> </v>
      </c>
      <c r="Z18" s="25" t="str">
        <f t="shared" si="18"/>
        <v xml:space="preserve"> </v>
      </c>
      <c r="AA18" s="25" t="str">
        <f t="shared" si="19"/>
        <v xml:space="preserve"> </v>
      </c>
      <c r="AB18" s="25" t="str">
        <f t="shared" si="20"/>
        <v xml:space="preserve"> </v>
      </c>
      <c r="AC18" s="25" t="str">
        <f t="shared" si="21"/>
        <v xml:space="preserve"> </v>
      </c>
      <c r="AD18" s="29"/>
    </row>
    <row r="19" spans="1:30" x14ac:dyDescent="0.3">
      <c r="A19" s="83"/>
      <c r="B19" s="83"/>
      <c r="C19" s="29"/>
      <c r="D19" s="25">
        <f>YDKEokul!AC33</f>
        <v>0</v>
      </c>
      <c r="E19" s="25" t="str">
        <f t="shared" si="0"/>
        <v xml:space="preserve"> </v>
      </c>
      <c r="F19" s="25" t="b">
        <f t="shared" si="1"/>
        <v>0</v>
      </c>
      <c r="G19" s="30"/>
      <c r="H19" s="25" t="str">
        <f t="shared" si="2"/>
        <v xml:space="preserve"> </v>
      </c>
      <c r="I19" s="25" t="str">
        <f t="shared" si="3"/>
        <v xml:space="preserve"> </v>
      </c>
      <c r="J19" s="25" t="str">
        <f t="shared" si="4"/>
        <v xml:space="preserve"> </v>
      </c>
      <c r="K19" s="25" t="str">
        <f t="shared" si="5"/>
        <v xml:space="preserve"> </v>
      </c>
      <c r="L19" s="25" t="str">
        <f t="shared" si="6"/>
        <v xml:space="preserve"> </v>
      </c>
      <c r="M19" s="29"/>
      <c r="N19" s="25" t="str">
        <f t="shared" si="7"/>
        <v xml:space="preserve"> </v>
      </c>
      <c r="O19" s="25" t="str">
        <f t="shared" si="8"/>
        <v xml:space="preserve"> </v>
      </c>
      <c r="P19" s="25" t="str">
        <f t="shared" si="9"/>
        <v xml:space="preserve"> </v>
      </c>
      <c r="Q19" s="25" t="str">
        <f t="shared" si="10"/>
        <v xml:space="preserve"> </v>
      </c>
      <c r="R19" s="25" t="str">
        <f t="shared" si="11"/>
        <v xml:space="preserve"> </v>
      </c>
      <c r="S19" s="25" t="str">
        <f t="shared" si="12"/>
        <v xml:space="preserve"> </v>
      </c>
      <c r="T19" s="25" t="str">
        <f t="shared" si="13"/>
        <v xml:space="preserve"> </v>
      </c>
      <c r="U19" s="25" t="str">
        <f t="shared" si="14"/>
        <v xml:space="preserve"> </v>
      </c>
      <c r="V19" s="25" t="str">
        <f t="shared" si="15"/>
        <v xml:space="preserve"> </v>
      </c>
      <c r="W19" s="25" t="str">
        <f t="shared" si="16"/>
        <v xml:space="preserve"> </v>
      </c>
      <c r="X19" s="29"/>
      <c r="Y19" s="25" t="str">
        <f t="shared" si="17"/>
        <v xml:space="preserve"> </v>
      </c>
      <c r="Z19" s="25" t="str">
        <f t="shared" si="18"/>
        <v xml:space="preserve"> </v>
      </c>
      <c r="AA19" s="25" t="str">
        <f t="shared" si="19"/>
        <v xml:space="preserve"> </v>
      </c>
      <c r="AB19" s="25" t="str">
        <f t="shared" si="20"/>
        <v xml:space="preserve"> </v>
      </c>
      <c r="AC19" s="25" t="str">
        <f t="shared" si="21"/>
        <v xml:space="preserve"> </v>
      </c>
      <c r="AD19" s="29"/>
    </row>
    <row r="20" spans="1:30" x14ac:dyDescent="0.3">
      <c r="A20" s="83"/>
      <c r="B20" s="83"/>
      <c r="C20" s="29"/>
      <c r="D20" s="25">
        <f>YDKEokul!AC35</f>
        <v>0</v>
      </c>
      <c r="E20" s="25" t="str">
        <f t="shared" si="0"/>
        <v xml:space="preserve"> </v>
      </c>
      <c r="F20" s="25" t="b">
        <f t="shared" si="1"/>
        <v>0</v>
      </c>
      <c r="G20" s="30"/>
      <c r="H20" s="25" t="str">
        <f t="shared" si="2"/>
        <v xml:space="preserve"> </v>
      </c>
      <c r="I20" s="25" t="str">
        <f t="shared" si="3"/>
        <v xml:space="preserve"> </v>
      </c>
      <c r="J20" s="25" t="str">
        <f t="shared" si="4"/>
        <v xml:space="preserve"> </v>
      </c>
      <c r="K20" s="25" t="str">
        <f t="shared" si="5"/>
        <v xml:space="preserve"> </v>
      </c>
      <c r="L20" s="25" t="str">
        <f t="shared" si="6"/>
        <v xml:space="preserve"> </v>
      </c>
      <c r="M20" s="29"/>
      <c r="N20" s="25" t="str">
        <f t="shared" si="7"/>
        <v xml:space="preserve"> </v>
      </c>
      <c r="O20" s="25" t="str">
        <f t="shared" si="8"/>
        <v xml:space="preserve"> </v>
      </c>
      <c r="P20" s="25" t="str">
        <f t="shared" si="9"/>
        <v xml:space="preserve"> </v>
      </c>
      <c r="Q20" s="25" t="str">
        <f t="shared" si="10"/>
        <v xml:space="preserve"> </v>
      </c>
      <c r="R20" s="25" t="str">
        <f t="shared" si="11"/>
        <v xml:space="preserve"> </v>
      </c>
      <c r="S20" s="25" t="str">
        <f t="shared" si="12"/>
        <v xml:space="preserve"> </v>
      </c>
      <c r="T20" s="25" t="str">
        <f t="shared" si="13"/>
        <v xml:space="preserve"> </v>
      </c>
      <c r="U20" s="25" t="str">
        <f t="shared" si="14"/>
        <v xml:space="preserve"> </v>
      </c>
      <c r="V20" s="25" t="str">
        <f t="shared" si="15"/>
        <v xml:space="preserve"> </v>
      </c>
      <c r="W20" s="25" t="str">
        <f t="shared" si="16"/>
        <v xml:space="preserve"> </v>
      </c>
      <c r="X20" s="29"/>
      <c r="Y20" s="25" t="str">
        <f t="shared" si="17"/>
        <v xml:space="preserve"> </v>
      </c>
      <c r="Z20" s="25" t="str">
        <f t="shared" si="18"/>
        <v xml:space="preserve"> </v>
      </c>
      <c r="AA20" s="25" t="str">
        <f t="shared" si="19"/>
        <v xml:space="preserve"> </v>
      </c>
      <c r="AB20" s="25" t="str">
        <f t="shared" si="20"/>
        <v xml:space="preserve"> </v>
      </c>
      <c r="AC20" s="25" t="str">
        <f t="shared" si="21"/>
        <v xml:space="preserve"> </v>
      </c>
      <c r="AD20" s="29"/>
    </row>
    <row r="21" spans="1:30" x14ac:dyDescent="0.3">
      <c r="A21" s="83"/>
      <c r="B21" s="83"/>
      <c r="C21" s="29"/>
      <c r="D21" s="25">
        <f>YDKEokul!AC37</f>
        <v>0</v>
      </c>
      <c r="E21" s="25" t="str">
        <f t="shared" si="0"/>
        <v xml:space="preserve"> </v>
      </c>
      <c r="F21" s="25" t="b">
        <f t="shared" si="1"/>
        <v>0</v>
      </c>
      <c r="G21" s="30"/>
      <c r="H21" s="25" t="str">
        <f t="shared" si="2"/>
        <v xml:space="preserve"> </v>
      </c>
      <c r="I21" s="25" t="str">
        <f t="shared" si="3"/>
        <v xml:space="preserve"> </v>
      </c>
      <c r="J21" s="25" t="str">
        <f t="shared" si="4"/>
        <v xml:space="preserve"> </v>
      </c>
      <c r="K21" s="25" t="str">
        <f t="shared" si="5"/>
        <v xml:space="preserve"> </v>
      </c>
      <c r="L21" s="25" t="str">
        <f t="shared" si="6"/>
        <v xml:space="preserve"> </v>
      </c>
      <c r="M21" s="29"/>
      <c r="N21" s="25" t="str">
        <f t="shared" si="7"/>
        <v xml:space="preserve"> </v>
      </c>
      <c r="O21" s="25" t="str">
        <f t="shared" si="8"/>
        <v xml:space="preserve"> </v>
      </c>
      <c r="P21" s="25" t="str">
        <f t="shared" si="9"/>
        <v xml:space="preserve"> </v>
      </c>
      <c r="Q21" s="25" t="str">
        <f t="shared" si="10"/>
        <v xml:space="preserve"> </v>
      </c>
      <c r="R21" s="25" t="str">
        <f t="shared" si="11"/>
        <v xml:space="preserve"> </v>
      </c>
      <c r="S21" s="25" t="str">
        <f t="shared" si="12"/>
        <v xml:space="preserve"> </v>
      </c>
      <c r="T21" s="25" t="str">
        <f t="shared" si="13"/>
        <v xml:space="preserve"> </v>
      </c>
      <c r="U21" s="25" t="str">
        <f t="shared" si="14"/>
        <v xml:space="preserve"> </v>
      </c>
      <c r="V21" s="25" t="str">
        <f t="shared" si="15"/>
        <v xml:space="preserve"> </v>
      </c>
      <c r="W21" s="25" t="str">
        <f t="shared" si="16"/>
        <v xml:space="preserve"> </v>
      </c>
      <c r="X21" s="29"/>
      <c r="Y21" s="25" t="str">
        <f t="shared" si="17"/>
        <v xml:space="preserve"> </v>
      </c>
      <c r="Z21" s="25" t="str">
        <f t="shared" si="18"/>
        <v xml:space="preserve"> </v>
      </c>
      <c r="AA21" s="25" t="str">
        <f t="shared" si="19"/>
        <v xml:space="preserve"> </v>
      </c>
      <c r="AB21" s="25" t="str">
        <f t="shared" si="20"/>
        <v xml:space="preserve"> </v>
      </c>
      <c r="AC21" s="25" t="str">
        <f t="shared" si="21"/>
        <v xml:space="preserve"> </v>
      </c>
      <c r="AD21" s="29"/>
    </row>
    <row r="22" spans="1:30" x14ac:dyDescent="0.3">
      <c r="A22" s="83"/>
      <c r="B22" s="83"/>
      <c r="C22" s="29"/>
      <c r="D22" s="25">
        <f>YDKEokul!AC39</f>
        <v>0</v>
      </c>
      <c r="E22" s="25" t="str">
        <f t="shared" si="0"/>
        <v xml:space="preserve"> </v>
      </c>
      <c r="F22" s="25" t="b">
        <f t="shared" si="1"/>
        <v>0</v>
      </c>
      <c r="G22" s="30"/>
      <c r="H22" s="25" t="str">
        <f t="shared" si="2"/>
        <v xml:space="preserve"> </v>
      </c>
      <c r="I22" s="25" t="str">
        <f t="shared" si="3"/>
        <v xml:space="preserve"> </v>
      </c>
      <c r="J22" s="25" t="str">
        <f t="shared" si="4"/>
        <v xml:space="preserve"> </v>
      </c>
      <c r="K22" s="25" t="str">
        <f t="shared" si="5"/>
        <v xml:space="preserve"> </v>
      </c>
      <c r="L22" s="25" t="str">
        <f t="shared" si="6"/>
        <v xml:space="preserve"> </v>
      </c>
      <c r="M22" s="29"/>
      <c r="N22" s="25" t="str">
        <f t="shared" si="7"/>
        <v xml:space="preserve"> </v>
      </c>
      <c r="O22" s="25" t="str">
        <f t="shared" si="8"/>
        <v xml:space="preserve"> </v>
      </c>
      <c r="P22" s="25" t="str">
        <f t="shared" si="9"/>
        <v xml:space="preserve"> </v>
      </c>
      <c r="Q22" s="25" t="str">
        <f t="shared" si="10"/>
        <v xml:space="preserve"> </v>
      </c>
      <c r="R22" s="25" t="str">
        <f t="shared" si="11"/>
        <v xml:space="preserve"> </v>
      </c>
      <c r="S22" s="25" t="str">
        <f t="shared" si="12"/>
        <v xml:space="preserve"> </v>
      </c>
      <c r="T22" s="25" t="str">
        <f t="shared" si="13"/>
        <v xml:space="preserve"> </v>
      </c>
      <c r="U22" s="25" t="str">
        <f t="shared" si="14"/>
        <v xml:space="preserve"> </v>
      </c>
      <c r="V22" s="25" t="str">
        <f t="shared" si="15"/>
        <v xml:space="preserve"> </v>
      </c>
      <c r="W22" s="25" t="str">
        <f t="shared" si="16"/>
        <v xml:space="preserve"> </v>
      </c>
      <c r="X22" s="29"/>
      <c r="Y22" s="25" t="str">
        <f t="shared" si="17"/>
        <v xml:space="preserve"> </v>
      </c>
      <c r="Z22" s="25" t="str">
        <f t="shared" si="18"/>
        <v xml:space="preserve"> </v>
      </c>
      <c r="AA22" s="25" t="str">
        <f t="shared" si="19"/>
        <v xml:space="preserve"> </v>
      </c>
      <c r="AB22" s="25" t="str">
        <f t="shared" si="20"/>
        <v xml:space="preserve"> </v>
      </c>
      <c r="AC22" s="25" t="str">
        <f t="shared" si="21"/>
        <v xml:space="preserve"> </v>
      </c>
      <c r="AD22" s="29"/>
    </row>
    <row r="23" spans="1:30" x14ac:dyDescent="0.3">
      <c r="A23" s="83"/>
      <c r="B23" s="83"/>
      <c r="C23" s="29"/>
      <c r="D23" s="25">
        <f>YDKEokul!AC41</f>
        <v>0</v>
      </c>
      <c r="E23" s="25" t="str">
        <f t="shared" si="0"/>
        <v xml:space="preserve"> </v>
      </c>
      <c r="F23" s="25" t="b">
        <f t="shared" si="1"/>
        <v>0</v>
      </c>
      <c r="G23" s="30"/>
      <c r="H23" s="25" t="str">
        <f t="shared" si="2"/>
        <v xml:space="preserve"> </v>
      </c>
      <c r="I23" s="25" t="str">
        <f t="shared" si="3"/>
        <v xml:space="preserve"> </v>
      </c>
      <c r="J23" s="25" t="str">
        <f t="shared" si="4"/>
        <v xml:space="preserve"> </v>
      </c>
      <c r="K23" s="25" t="str">
        <f t="shared" si="5"/>
        <v xml:space="preserve"> </v>
      </c>
      <c r="L23" s="25" t="str">
        <f t="shared" si="6"/>
        <v xml:space="preserve"> </v>
      </c>
      <c r="M23" s="29"/>
      <c r="N23" s="25" t="str">
        <f t="shared" si="7"/>
        <v xml:space="preserve"> </v>
      </c>
      <c r="O23" s="25" t="str">
        <f t="shared" si="8"/>
        <v xml:space="preserve"> </v>
      </c>
      <c r="P23" s="25" t="str">
        <f t="shared" si="9"/>
        <v xml:space="preserve"> </v>
      </c>
      <c r="Q23" s="25" t="str">
        <f t="shared" si="10"/>
        <v xml:space="preserve"> </v>
      </c>
      <c r="R23" s="25" t="str">
        <f t="shared" si="11"/>
        <v xml:space="preserve"> </v>
      </c>
      <c r="S23" s="25" t="str">
        <f t="shared" si="12"/>
        <v xml:space="preserve"> </v>
      </c>
      <c r="T23" s="25" t="str">
        <f t="shared" si="13"/>
        <v xml:space="preserve"> </v>
      </c>
      <c r="U23" s="25" t="str">
        <f t="shared" si="14"/>
        <v xml:space="preserve"> </v>
      </c>
      <c r="V23" s="25" t="str">
        <f t="shared" si="15"/>
        <v xml:space="preserve"> </v>
      </c>
      <c r="W23" s="25" t="str">
        <f t="shared" si="16"/>
        <v xml:space="preserve"> </v>
      </c>
      <c r="X23" s="29"/>
      <c r="Y23" s="25" t="str">
        <f t="shared" si="17"/>
        <v xml:space="preserve"> </v>
      </c>
      <c r="Z23" s="25" t="str">
        <f t="shared" si="18"/>
        <v xml:space="preserve"> </v>
      </c>
      <c r="AA23" s="25" t="str">
        <f t="shared" si="19"/>
        <v xml:space="preserve"> </v>
      </c>
      <c r="AB23" s="25" t="str">
        <f t="shared" si="20"/>
        <v xml:space="preserve"> </v>
      </c>
      <c r="AC23" s="25" t="str">
        <f t="shared" si="21"/>
        <v xml:space="preserve"> </v>
      </c>
      <c r="AD23" s="29"/>
    </row>
    <row r="24" spans="1:30" x14ac:dyDescent="0.3">
      <c r="A24" s="83"/>
      <c r="B24" s="83"/>
      <c r="C24" s="29"/>
      <c r="D24" s="25">
        <f>YDKEokul!AC43</f>
        <v>0</v>
      </c>
      <c r="E24" s="25" t="str">
        <f t="shared" si="0"/>
        <v xml:space="preserve"> </v>
      </c>
      <c r="F24" s="25" t="b">
        <f t="shared" si="1"/>
        <v>0</v>
      </c>
      <c r="G24" s="30"/>
      <c r="H24" s="25" t="str">
        <f t="shared" si="2"/>
        <v xml:space="preserve"> </v>
      </c>
      <c r="I24" s="25" t="str">
        <f t="shared" si="3"/>
        <v xml:space="preserve"> </v>
      </c>
      <c r="J24" s="25" t="str">
        <f t="shared" si="4"/>
        <v xml:space="preserve"> </v>
      </c>
      <c r="K24" s="25" t="str">
        <f t="shared" si="5"/>
        <v xml:space="preserve"> </v>
      </c>
      <c r="L24" s="25" t="str">
        <f t="shared" si="6"/>
        <v xml:space="preserve"> </v>
      </c>
      <c r="M24" s="29"/>
      <c r="N24" s="25" t="str">
        <f t="shared" si="7"/>
        <v xml:space="preserve"> </v>
      </c>
      <c r="O24" s="25" t="str">
        <f t="shared" si="8"/>
        <v xml:space="preserve"> </v>
      </c>
      <c r="P24" s="25" t="str">
        <f t="shared" si="9"/>
        <v xml:space="preserve"> </v>
      </c>
      <c r="Q24" s="25" t="str">
        <f t="shared" si="10"/>
        <v xml:space="preserve"> </v>
      </c>
      <c r="R24" s="25" t="str">
        <f t="shared" si="11"/>
        <v xml:space="preserve"> </v>
      </c>
      <c r="S24" s="25" t="str">
        <f t="shared" si="12"/>
        <v xml:space="preserve"> </v>
      </c>
      <c r="T24" s="25" t="str">
        <f t="shared" si="13"/>
        <v xml:space="preserve"> </v>
      </c>
      <c r="U24" s="25" t="str">
        <f t="shared" si="14"/>
        <v xml:space="preserve"> </v>
      </c>
      <c r="V24" s="25" t="str">
        <f t="shared" si="15"/>
        <v xml:space="preserve"> </v>
      </c>
      <c r="W24" s="25" t="str">
        <f t="shared" si="16"/>
        <v xml:space="preserve"> </v>
      </c>
      <c r="X24" s="29"/>
      <c r="Y24" s="25" t="str">
        <f t="shared" si="17"/>
        <v xml:space="preserve"> </v>
      </c>
      <c r="Z24" s="25" t="str">
        <f t="shared" si="18"/>
        <v xml:space="preserve"> </v>
      </c>
      <c r="AA24" s="25" t="str">
        <f t="shared" si="19"/>
        <v xml:space="preserve"> </v>
      </c>
      <c r="AB24" s="25" t="str">
        <f t="shared" si="20"/>
        <v xml:space="preserve"> </v>
      </c>
      <c r="AC24" s="25" t="str">
        <f t="shared" si="21"/>
        <v xml:space="preserve"> </v>
      </c>
      <c r="AD24" s="29"/>
    </row>
    <row r="25" spans="1:30" x14ac:dyDescent="0.3">
      <c r="A25" s="83"/>
      <c r="B25" s="83"/>
      <c r="C25" s="29"/>
      <c r="D25" s="25">
        <f>YDKEokul!AC45</f>
        <v>0</v>
      </c>
      <c r="E25" s="25" t="str">
        <f t="shared" si="0"/>
        <v xml:space="preserve"> </v>
      </c>
      <c r="F25" s="25" t="b">
        <f t="shared" si="1"/>
        <v>0</v>
      </c>
      <c r="G25" s="30"/>
      <c r="H25" s="25" t="str">
        <f t="shared" si="2"/>
        <v xml:space="preserve"> </v>
      </c>
      <c r="I25" s="25" t="str">
        <f t="shared" si="3"/>
        <v xml:space="preserve"> </v>
      </c>
      <c r="J25" s="25" t="str">
        <f t="shared" si="4"/>
        <v xml:space="preserve"> </v>
      </c>
      <c r="K25" s="25" t="str">
        <f t="shared" si="5"/>
        <v xml:space="preserve"> </v>
      </c>
      <c r="L25" s="25" t="str">
        <f t="shared" si="6"/>
        <v xml:space="preserve"> </v>
      </c>
      <c r="M25" s="29"/>
      <c r="N25" s="25" t="str">
        <f t="shared" si="7"/>
        <v xml:space="preserve"> </v>
      </c>
      <c r="O25" s="25" t="str">
        <f t="shared" si="8"/>
        <v xml:space="preserve"> </v>
      </c>
      <c r="P25" s="25" t="str">
        <f t="shared" si="9"/>
        <v xml:space="preserve"> </v>
      </c>
      <c r="Q25" s="25" t="str">
        <f t="shared" si="10"/>
        <v xml:space="preserve"> </v>
      </c>
      <c r="R25" s="25" t="str">
        <f t="shared" si="11"/>
        <v xml:space="preserve"> </v>
      </c>
      <c r="S25" s="25" t="str">
        <f t="shared" si="12"/>
        <v xml:space="preserve"> </v>
      </c>
      <c r="T25" s="25" t="str">
        <f t="shared" si="13"/>
        <v xml:space="preserve"> </v>
      </c>
      <c r="U25" s="25" t="str">
        <f t="shared" si="14"/>
        <v xml:space="preserve"> </v>
      </c>
      <c r="V25" s="25" t="str">
        <f t="shared" si="15"/>
        <v xml:space="preserve"> </v>
      </c>
      <c r="W25" s="25" t="str">
        <f t="shared" si="16"/>
        <v xml:space="preserve"> </v>
      </c>
      <c r="X25" s="29"/>
      <c r="Y25" s="25" t="str">
        <f t="shared" si="17"/>
        <v xml:space="preserve"> </v>
      </c>
      <c r="Z25" s="25" t="str">
        <f t="shared" si="18"/>
        <v xml:space="preserve"> </v>
      </c>
      <c r="AA25" s="25" t="str">
        <f t="shared" si="19"/>
        <v xml:space="preserve"> </v>
      </c>
      <c r="AB25" s="25" t="str">
        <f t="shared" si="20"/>
        <v xml:space="preserve"> </v>
      </c>
      <c r="AC25" s="25" t="str">
        <f t="shared" si="21"/>
        <v xml:space="preserve"> </v>
      </c>
      <c r="AD25" s="29"/>
    </row>
    <row r="26" spans="1:30" x14ac:dyDescent="0.3">
      <c r="A26" s="83"/>
      <c r="B26" s="83"/>
      <c r="C26" s="29"/>
      <c r="D26" s="25">
        <f>YDKEokul!AC47</f>
        <v>0</v>
      </c>
      <c r="E26" s="25" t="str">
        <f t="shared" si="0"/>
        <v xml:space="preserve"> </v>
      </c>
      <c r="F26" s="25" t="b">
        <f t="shared" si="1"/>
        <v>0</v>
      </c>
      <c r="G26" s="30"/>
      <c r="H26" s="25" t="str">
        <f t="shared" si="2"/>
        <v xml:space="preserve"> </v>
      </c>
      <c r="I26" s="25" t="str">
        <f t="shared" si="3"/>
        <v xml:space="preserve"> </v>
      </c>
      <c r="J26" s="25" t="str">
        <f t="shared" si="4"/>
        <v xml:space="preserve"> </v>
      </c>
      <c r="K26" s="25" t="str">
        <f t="shared" si="5"/>
        <v xml:space="preserve"> </v>
      </c>
      <c r="L26" s="25" t="str">
        <f t="shared" si="6"/>
        <v xml:space="preserve"> </v>
      </c>
      <c r="M26" s="29"/>
      <c r="N26" s="25" t="str">
        <f t="shared" si="7"/>
        <v xml:space="preserve"> </v>
      </c>
      <c r="O26" s="25" t="str">
        <f t="shared" si="8"/>
        <v xml:space="preserve"> </v>
      </c>
      <c r="P26" s="25" t="str">
        <f t="shared" si="9"/>
        <v xml:space="preserve"> </v>
      </c>
      <c r="Q26" s="25" t="str">
        <f t="shared" si="10"/>
        <v xml:space="preserve"> </v>
      </c>
      <c r="R26" s="25" t="str">
        <f t="shared" si="11"/>
        <v xml:space="preserve"> </v>
      </c>
      <c r="S26" s="25" t="str">
        <f t="shared" si="12"/>
        <v xml:space="preserve"> </v>
      </c>
      <c r="T26" s="25" t="str">
        <f t="shared" si="13"/>
        <v xml:space="preserve"> </v>
      </c>
      <c r="U26" s="25" t="str">
        <f t="shared" si="14"/>
        <v xml:space="preserve"> </v>
      </c>
      <c r="V26" s="25" t="str">
        <f t="shared" si="15"/>
        <v xml:space="preserve"> </v>
      </c>
      <c r="W26" s="25" t="str">
        <f t="shared" si="16"/>
        <v xml:space="preserve"> </v>
      </c>
      <c r="X26" s="29"/>
      <c r="Y26" s="25" t="str">
        <f t="shared" si="17"/>
        <v xml:space="preserve"> </v>
      </c>
      <c r="Z26" s="25" t="str">
        <f t="shared" si="18"/>
        <v xml:space="preserve"> </v>
      </c>
      <c r="AA26" s="25" t="str">
        <f t="shared" si="19"/>
        <v xml:space="preserve"> </v>
      </c>
      <c r="AB26" s="25" t="str">
        <f t="shared" si="20"/>
        <v xml:space="preserve"> </v>
      </c>
      <c r="AC26" s="25" t="str">
        <f t="shared" si="21"/>
        <v xml:space="preserve"> </v>
      </c>
      <c r="AD26" s="29"/>
    </row>
    <row r="27" spans="1:30" x14ac:dyDescent="0.3">
      <c r="A27" s="83"/>
      <c r="B27" s="83"/>
      <c r="C27" s="29"/>
      <c r="D27" s="25">
        <f>YDKEokul!AC49</f>
        <v>0</v>
      </c>
      <c r="E27" s="25" t="str">
        <f t="shared" si="0"/>
        <v xml:space="preserve"> </v>
      </c>
      <c r="F27" s="25" t="b">
        <f t="shared" si="1"/>
        <v>0</v>
      </c>
      <c r="G27" s="30"/>
      <c r="H27" s="25" t="str">
        <f t="shared" si="2"/>
        <v xml:space="preserve"> </v>
      </c>
      <c r="I27" s="25" t="str">
        <f t="shared" si="3"/>
        <v xml:space="preserve"> </v>
      </c>
      <c r="J27" s="25" t="str">
        <f t="shared" si="4"/>
        <v xml:space="preserve"> </v>
      </c>
      <c r="K27" s="25" t="str">
        <f t="shared" si="5"/>
        <v xml:space="preserve"> </v>
      </c>
      <c r="L27" s="25" t="str">
        <f t="shared" si="6"/>
        <v xml:space="preserve"> </v>
      </c>
      <c r="M27" s="29"/>
      <c r="N27" s="25" t="str">
        <f t="shared" si="7"/>
        <v xml:space="preserve"> </v>
      </c>
      <c r="O27" s="25" t="str">
        <f t="shared" si="8"/>
        <v xml:space="preserve"> </v>
      </c>
      <c r="P27" s="25" t="str">
        <f t="shared" si="9"/>
        <v xml:space="preserve"> </v>
      </c>
      <c r="Q27" s="25" t="str">
        <f t="shared" si="10"/>
        <v xml:space="preserve"> </v>
      </c>
      <c r="R27" s="25" t="str">
        <f t="shared" si="11"/>
        <v xml:space="preserve"> </v>
      </c>
      <c r="S27" s="25" t="str">
        <f t="shared" si="12"/>
        <v xml:space="preserve"> </v>
      </c>
      <c r="T27" s="25" t="str">
        <f t="shared" si="13"/>
        <v xml:space="preserve"> </v>
      </c>
      <c r="U27" s="25" t="str">
        <f t="shared" si="14"/>
        <v xml:space="preserve"> </v>
      </c>
      <c r="V27" s="25" t="str">
        <f t="shared" si="15"/>
        <v xml:space="preserve"> </v>
      </c>
      <c r="W27" s="25" t="str">
        <f t="shared" si="16"/>
        <v xml:space="preserve"> </v>
      </c>
      <c r="X27" s="29"/>
      <c r="Y27" s="25" t="str">
        <f t="shared" si="17"/>
        <v xml:space="preserve"> </v>
      </c>
      <c r="Z27" s="25" t="str">
        <f t="shared" si="18"/>
        <v xml:space="preserve"> </v>
      </c>
      <c r="AA27" s="25" t="str">
        <f t="shared" si="19"/>
        <v xml:space="preserve"> </v>
      </c>
      <c r="AB27" s="25" t="str">
        <f t="shared" si="20"/>
        <v xml:space="preserve"> </v>
      </c>
      <c r="AC27" s="25" t="str">
        <f t="shared" si="21"/>
        <v xml:space="preserve"> </v>
      </c>
      <c r="AD27" s="29"/>
    </row>
    <row r="28" spans="1:30" x14ac:dyDescent="0.3">
      <c r="A28" s="83"/>
      <c r="B28" s="83"/>
      <c r="C28" s="29"/>
      <c r="D28" s="25">
        <f>YDKEokul!AC51</f>
        <v>0</v>
      </c>
      <c r="E28" s="25" t="str">
        <f t="shared" si="0"/>
        <v xml:space="preserve"> </v>
      </c>
      <c r="F28" s="25" t="b">
        <f t="shared" si="1"/>
        <v>0</v>
      </c>
      <c r="G28" s="30"/>
      <c r="H28" s="25" t="str">
        <f t="shared" si="2"/>
        <v xml:space="preserve"> </v>
      </c>
      <c r="I28" s="25" t="str">
        <f t="shared" si="3"/>
        <v xml:space="preserve"> </v>
      </c>
      <c r="J28" s="25" t="str">
        <f t="shared" si="4"/>
        <v xml:space="preserve"> </v>
      </c>
      <c r="K28" s="25" t="str">
        <f t="shared" si="5"/>
        <v xml:space="preserve"> </v>
      </c>
      <c r="L28" s="25" t="str">
        <f t="shared" si="6"/>
        <v xml:space="preserve"> </v>
      </c>
      <c r="M28" s="29"/>
      <c r="N28" s="25" t="str">
        <f t="shared" si="7"/>
        <v xml:space="preserve"> </v>
      </c>
      <c r="O28" s="25" t="str">
        <f t="shared" si="8"/>
        <v xml:space="preserve"> </v>
      </c>
      <c r="P28" s="25" t="str">
        <f t="shared" si="9"/>
        <v xml:space="preserve"> </v>
      </c>
      <c r="Q28" s="25" t="str">
        <f t="shared" si="10"/>
        <v xml:space="preserve"> </v>
      </c>
      <c r="R28" s="25" t="str">
        <f t="shared" si="11"/>
        <v xml:space="preserve"> </v>
      </c>
      <c r="S28" s="25" t="str">
        <f t="shared" si="12"/>
        <v xml:space="preserve"> </v>
      </c>
      <c r="T28" s="25" t="str">
        <f t="shared" si="13"/>
        <v xml:space="preserve"> </v>
      </c>
      <c r="U28" s="25" t="str">
        <f t="shared" si="14"/>
        <v xml:space="preserve"> </v>
      </c>
      <c r="V28" s="25" t="str">
        <f t="shared" si="15"/>
        <v xml:space="preserve"> </v>
      </c>
      <c r="W28" s="25" t="str">
        <f t="shared" si="16"/>
        <v xml:space="preserve"> </v>
      </c>
      <c r="X28" s="29"/>
      <c r="Y28" s="25" t="str">
        <f t="shared" si="17"/>
        <v xml:space="preserve"> </v>
      </c>
      <c r="Z28" s="25" t="str">
        <f t="shared" si="18"/>
        <v xml:space="preserve"> </v>
      </c>
      <c r="AA28" s="25" t="str">
        <f t="shared" si="19"/>
        <v xml:space="preserve"> </v>
      </c>
      <c r="AB28" s="25" t="str">
        <f t="shared" si="20"/>
        <v xml:space="preserve"> </v>
      </c>
      <c r="AC28" s="25" t="str">
        <f t="shared" si="21"/>
        <v xml:space="preserve"> </v>
      </c>
      <c r="AD28" s="29"/>
    </row>
    <row r="29" spans="1:30" x14ac:dyDescent="0.3">
      <c r="A29" s="83"/>
      <c r="B29" s="83"/>
      <c r="C29" s="29"/>
      <c r="D29" s="25">
        <f>YDKEokul!AC53</f>
        <v>0</v>
      </c>
      <c r="E29" s="25" t="str">
        <f t="shared" si="0"/>
        <v xml:space="preserve"> </v>
      </c>
      <c r="F29" s="25" t="b">
        <f t="shared" si="1"/>
        <v>0</v>
      </c>
      <c r="G29" s="30"/>
      <c r="H29" s="25" t="str">
        <f t="shared" si="2"/>
        <v xml:space="preserve"> </v>
      </c>
      <c r="I29" s="25" t="str">
        <f t="shared" si="3"/>
        <v xml:space="preserve"> </v>
      </c>
      <c r="J29" s="25" t="str">
        <f t="shared" si="4"/>
        <v xml:space="preserve"> </v>
      </c>
      <c r="K29" s="25" t="str">
        <f t="shared" si="5"/>
        <v xml:space="preserve"> </v>
      </c>
      <c r="L29" s="25" t="str">
        <f t="shared" si="6"/>
        <v xml:space="preserve"> </v>
      </c>
      <c r="M29" s="29"/>
      <c r="N29" s="25" t="str">
        <f t="shared" si="7"/>
        <v xml:space="preserve"> </v>
      </c>
      <c r="O29" s="25" t="str">
        <f t="shared" si="8"/>
        <v xml:space="preserve"> </v>
      </c>
      <c r="P29" s="25" t="str">
        <f t="shared" si="9"/>
        <v xml:space="preserve"> </v>
      </c>
      <c r="Q29" s="25" t="str">
        <f t="shared" si="10"/>
        <v xml:space="preserve"> </v>
      </c>
      <c r="R29" s="25" t="str">
        <f t="shared" si="11"/>
        <v xml:space="preserve"> </v>
      </c>
      <c r="S29" s="25" t="str">
        <f t="shared" si="12"/>
        <v xml:space="preserve"> </v>
      </c>
      <c r="T29" s="25" t="str">
        <f t="shared" si="13"/>
        <v xml:space="preserve"> </v>
      </c>
      <c r="U29" s="25" t="str">
        <f t="shared" si="14"/>
        <v xml:space="preserve"> </v>
      </c>
      <c r="V29" s="25" t="str">
        <f t="shared" si="15"/>
        <v xml:space="preserve"> </v>
      </c>
      <c r="W29" s="25" t="str">
        <f t="shared" si="16"/>
        <v xml:space="preserve"> </v>
      </c>
      <c r="X29" s="29"/>
      <c r="Y29" s="25" t="str">
        <f t="shared" si="17"/>
        <v xml:space="preserve"> </v>
      </c>
      <c r="Z29" s="25" t="str">
        <f t="shared" si="18"/>
        <v xml:space="preserve"> </v>
      </c>
      <c r="AA29" s="25" t="str">
        <f t="shared" si="19"/>
        <v xml:space="preserve"> </v>
      </c>
      <c r="AB29" s="25" t="str">
        <f t="shared" si="20"/>
        <v xml:space="preserve"> </v>
      </c>
      <c r="AC29" s="25" t="str">
        <f t="shared" si="21"/>
        <v xml:space="preserve"> </v>
      </c>
      <c r="AD29" s="29"/>
    </row>
    <row r="30" spans="1:30" x14ac:dyDescent="0.3">
      <c r="A30" s="83"/>
      <c r="B30" s="83"/>
      <c r="C30" s="29"/>
      <c r="D30" s="25">
        <f>YDKEokul!AC55</f>
        <v>0</v>
      </c>
      <c r="E30" s="25" t="str">
        <f t="shared" si="0"/>
        <v xml:space="preserve"> </v>
      </c>
      <c r="F30" s="25" t="b">
        <f t="shared" si="1"/>
        <v>0</v>
      </c>
      <c r="G30" s="30"/>
      <c r="H30" s="25" t="str">
        <f t="shared" si="2"/>
        <v xml:space="preserve"> </v>
      </c>
      <c r="I30" s="25" t="str">
        <f t="shared" si="3"/>
        <v xml:space="preserve"> </v>
      </c>
      <c r="J30" s="25" t="str">
        <f t="shared" si="4"/>
        <v xml:space="preserve"> </v>
      </c>
      <c r="K30" s="25" t="str">
        <f t="shared" si="5"/>
        <v xml:space="preserve"> </v>
      </c>
      <c r="L30" s="25" t="str">
        <f t="shared" si="6"/>
        <v xml:space="preserve"> </v>
      </c>
      <c r="M30" s="29"/>
      <c r="N30" s="25" t="str">
        <f t="shared" si="7"/>
        <v xml:space="preserve"> </v>
      </c>
      <c r="O30" s="25" t="str">
        <f t="shared" si="8"/>
        <v xml:space="preserve"> </v>
      </c>
      <c r="P30" s="25" t="str">
        <f t="shared" si="9"/>
        <v xml:space="preserve"> </v>
      </c>
      <c r="Q30" s="25" t="str">
        <f t="shared" si="10"/>
        <v xml:space="preserve"> </v>
      </c>
      <c r="R30" s="25" t="str">
        <f t="shared" si="11"/>
        <v xml:space="preserve"> </v>
      </c>
      <c r="S30" s="25" t="str">
        <f t="shared" si="12"/>
        <v xml:space="preserve"> </v>
      </c>
      <c r="T30" s="25" t="str">
        <f t="shared" si="13"/>
        <v xml:space="preserve"> </v>
      </c>
      <c r="U30" s="25" t="str">
        <f t="shared" si="14"/>
        <v xml:space="preserve"> </v>
      </c>
      <c r="V30" s="25" t="str">
        <f t="shared" si="15"/>
        <v xml:space="preserve"> </v>
      </c>
      <c r="W30" s="25" t="str">
        <f t="shared" si="16"/>
        <v xml:space="preserve"> </v>
      </c>
      <c r="X30" s="29"/>
      <c r="Y30" s="25" t="str">
        <f t="shared" si="17"/>
        <v xml:space="preserve"> </v>
      </c>
      <c r="Z30" s="25" t="str">
        <f t="shared" si="18"/>
        <v xml:space="preserve"> </v>
      </c>
      <c r="AA30" s="25" t="str">
        <f t="shared" si="19"/>
        <v xml:space="preserve"> </v>
      </c>
      <c r="AB30" s="25" t="str">
        <f t="shared" si="20"/>
        <v xml:space="preserve"> </v>
      </c>
      <c r="AC30" s="25" t="str">
        <f t="shared" si="21"/>
        <v xml:space="preserve"> </v>
      </c>
      <c r="AD30" s="29"/>
    </row>
    <row r="31" spans="1:30" x14ac:dyDescent="0.3">
      <c r="A31" s="83"/>
      <c r="B31" s="83"/>
      <c r="C31" s="29"/>
      <c r="D31" s="25">
        <f>YDKEokul!AC57</f>
        <v>0</v>
      </c>
      <c r="E31" s="25" t="str">
        <f t="shared" si="0"/>
        <v xml:space="preserve"> </v>
      </c>
      <c r="F31" s="25" t="b">
        <f t="shared" si="1"/>
        <v>0</v>
      </c>
      <c r="G31" s="30"/>
      <c r="H31" s="25" t="str">
        <f t="shared" si="2"/>
        <v xml:space="preserve"> </v>
      </c>
      <c r="I31" s="25" t="str">
        <f t="shared" si="3"/>
        <v xml:space="preserve"> </v>
      </c>
      <c r="J31" s="25" t="str">
        <f t="shared" si="4"/>
        <v xml:space="preserve"> </v>
      </c>
      <c r="K31" s="25" t="str">
        <f t="shared" si="5"/>
        <v xml:space="preserve"> </v>
      </c>
      <c r="L31" s="25" t="str">
        <f t="shared" si="6"/>
        <v xml:space="preserve"> </v>
      </c>
      <c r="M31" s="29"/>
      <c r="N31" s="25" t="str">
        <f t="shared" si="7"/>
        <v xml:space="preserve"> </v>
      </c>
      <c r="O31" s="25" t="str">
        <f t="shared" si="8"/>
        <v xml:space="preserve"> </v>
      </c>
      <c r="P31" s="25" t="str">
        <f t="shared" si="9"/>
        <v xml:space="preserve"> </v>
      </c>
      <c r="Q31" s="25" t="str">
        <f t="shared" si="10"/>
        <v xml:space="preserve"> </v>
      </c>
      <c r="R31" s="25" t="str">
        <f t="shared" si="11"/>
        <v xml:space="preserve"> </v>
      </c>
      <c r="S31" s="25" t="str">
        <f t="shared" si="12"/>
        <v xml:space="preserve"> </v>
      </c>
      <c r="T31" s="25" t="str">
        <f t="shared" si="13"/>
        <v xml:space="preserve"> </v>
      </c>
      <c r="U31" s="25" t="str">
        <f t="shared" si="14"/>
        <v xml:space="preserve"> </v>
      </c>
      <c r="V31" s="25" t="str">
        <f t="shared" si="15"/>
        <v xml:space="preserve"> </v>
      </c>
      <c r="W31" s="25" t="str">
        <f t="shared" si="16"/>
        <v xml:space="preserve"> </v>
      </c>
      <c r="X31" s="29"/>
      <c r="Y31" s="25" t="str">
        <f t="shared" si="17"/>
        <v xml:space="preserve"> </v>
      </c>
      <c r="Z31" s="25" t="str">
        <f t="shared" si="18"/>
        <v xml:space="preserve"> </v>
      </c>
      <c r="AA31" s="25" t="str">
        <f t="shared" si="19"/>
        <v xml:space="preserve"> </v>
      </c>
      <c r="AB31" s="25" t="str">
        <f t="shared" si="20"/>
        <v xml:space="preserve"> </v>
      </c>
      <c r="AC31" s="25" t="str">
        <f t="shared" si="21"/>
        <v xml:space="preserve"> </v>
      </c>
      <c r="AD31" s="29"/>
    </row>
    <row r="32" spans="1:30" x14ac:dyDescent="0.3">
      <c r="A32" s="83"/>
      <c r="B32" s="83"/>
      <c r="C32" s="29"/>
      <c r="D32" s="25">
        <f>YDKEokul!AC59</f>
        <v>0</v>
      </c>
      <c r="E32" s="25" t="str">
        <f t="shared" si="0"/>
        <v xml:space="preserve"> </v>
      </c>
      <c r="F32" s="25" t="b">
        <f t="shared" si="1"/>
        <v>0</v>
      </c>
      <c r="G32" s="30"/>
      <c r="H32" s="25" t="str">
        <f t="shared" si="2"/>
        <v xml:space="preserve"> </v>
      </c>
      <c r="I32" s="25" t="str">
        <f t="shared" si="3"/>
        <v xml:space="preserve"> </v>
      </c>
      <c r="J32" s="25" t="str">
        <f t="shared" si="4"/>
        <v xml:space="preserve"> </v>
      </c>
      <c r="K32" s="25" t="str">
        <f t="shared" si="5"/>
        <v xml:space="preserve"> </v>
      </c>
      <c r="L32" s="25" t="str">
        <f t="shared" si="6"/>
        <v xml:space="preserve"> </v>
      </c>
      <c r="M32" s="29"/>
      <c r="N32" s="25" t="str">
        <f t="shared" si="7"/>
        <v xml:space="preserve"> </v>
      </c>
      <c r="O32" s="25" t="str">
        <f t="shared" si="8"/>
        <v xml:space="preserve"> </v>
      </c>
      <c r="P32" s="25" t="str">
        <f t="shared" si="9"/>
        <v xml:space="preserve"> </v>
      </c>
      <c r="Q32" s="25" t="str">
        <f t="shared" si="10"/>
        <v xml:space="preserve"> </v>
      </c>
      <c r="R32" s="25" t="str">
        <f t="shared" si="11"/>
        <v xml:space="preserve"> </v>
      </c>
      <c r="S32" s="25" t="str">
        <f t="shared" si="12"/>
        <v xml:space="preserve"> </v>
      </c>
      <c r="T32" s="25" t="str">
        <f t="shared" si="13"/>
        <v xml:space="preserve"> </v>
      </c>
      <c r="U32" s="25" t="str">
        <f t="shared" si="14"/>
        <v xml:space="preserve"> </v>
      </c>
      <c r="V32" s="25" t="str">
        <f t="shared" si="15"/>
        <v xml:space="preserve"> </v>
      </c>
      <c r="W32" s="25" t="str">
        <f t="shared" si="16"/>
        <v xml:space="preserve"> </v>
      </c>
      <c r="X32" s="29"/>
      <c r="Y32" s="25" t="str">
        <f t="shared" si="17"/>
        <v xml:space="preserve"> </v>
      </c>
      <c r="Z32" s="25" t="str">
        <f t="shared" si="18"/>
        <v xml:space="preserve"> </v>
      </c>
      <c r="AA32" s="25" t="str">
        <f t="shared" si="19"/>
        <v xml:space="preserve"> </v>
      </c>
      <c r="AB32" s="25" t="str">
        <f t="shared" si="20"/>
        <v xml:space="preserve"> </v>
      </c>
      <c r="AC32" s="25" t="str">
        <f t="shared" si="21"/>
        <v xml:space="preserve"> </v>
      </c>
      <c r="AD32" s="29"/>
    </row>
    <row r="33" spans="1:30" x14ac:dyDescent="0.3">
      <c r="A33" s="83"/>
      <c r="B33" s="83"/>
      <c r="C33" s="29"/>
      <c r="D33" s="25">
        <f>YDKEokul!AC61</f>
        <v>0</v>
      </c>
      <c r="E33" s="25" t="str">
        <f t="shared" si="0"/>
        <v xml:space="preserve"> </v>
      </c>
      <c r="F33" s="25" t="b">
        <f t="shared" si="1"/>
        <v>0</v>
      </c>
      <c r="G33" s="30"/>
      <c r="H33" s="25" t="str">
        <f t="shared" si="2"/>
        <v xml:space="preserve"> </v>
      </c>
      <c r="I33" s="25" t="str">
        <f t="shared" si="3"/>
        <v xml:space="preserve"> </v>
      </c>
      <c r="J33" s="25" t="str">
        <f t="shared" si="4"/>
        <v xml:space="preserve"> </v>
      </c>
      <c r="K33" s="25" t="str">
        <f t="shared" si="5"/>
        <v xml:space="preserve"> </v>
      </c>
      <c r="L33" s="25" t="str">
        <f t="shared" si="6"/>
        <v xml:space="preserve"> </v>
      </c>
      <c r="M33" s="29"/>
      <c r="N33" s="25" t="str">
        <f t="shared" si="7"/>
        <v xml:space="preserve"> </v>
      </c>
      <c r="O33" s="25" t="str">
        <f t="shared" si="8"/>
        <v xml:space="preserve"> </v>
      </c>
      <c r="P33" s="25" t="str">
        <f t="shared" si="9"/>
        <v xml:space="preserve"> </v>
      </c>
      <c r="Q33" s="25" t="str">
        <f t="shared" si="10"/>
        <v xml:space="preserve"> </v>
      </c>
      <c r="R33" s="25" t="str">
        <f t="shared" si="11"/>
        <v xml:space="preserve"> </v>
      </c>
      <c r="S33" s="25" t="str">
        <f t="shared" si="12"/>
        <v xml:space="preserve"> </v>
      </c>
      <c r="T33" s="25" t="str">
        <f t="shared" si="13"/>
        <v xml:space="preserve"> </v>
      </c>
      <c r="U33" s="25" t="str">
        <f t="shared" si="14"/>
        <v xml:space="preserve"> </v>
      </c>
      <c r="V33" s="25" t="str">
        <f t="shared" si="15"/>
        <v xml:space="preserve"> </v>
      </c>
      <c r="W33" s="25" t="str">
        <f t="shared" si="16"/>
        <v xml:space="preserve"> </v>
      </c>
      <c r="X33" s="29"/>
      <c r="Y33" s="25" t="str">
        <f t="shared" si="17"/>
        <v xml:space="preserve"> </v>
      </c>
      <c r="Z33" s="25" t="str">
        <f t="shared" si="18"/>
        <v xml:space="preserve"> </v>
      </c>
      <c r="AA33" s="25" t="str">
        <f t="shared" si="19"/>
        <v xml:space="preserve"> </v>
      </c>
      <c r="AB33" s="25" t="str">
        <f t="shared" si="20"/>
        <v xml:space="preserve"> </v>
      </c>
      <c r="AC33" s="25" t="str">
        <f t="shared" si="21"/>
        <v xml:space="preserve"> </v>
      </c>
      <c r="AD33" s="29"/>
    </row>
    <row r="34" spans="1:30" x14ac:dyDescent="0.3">
      <c r="A34" s="83"/>
      <c r="B34" s="83"/>
      <c r="C34" s="29"/>
      <c r="D34" s="25">
        <f>YDKEokul!AC63</f>
        <v>0</v>
      </c>
      <c r="E34" s="25" t="str">
        <f t="shared" si="0"/>
        <v xml:space="preserve"> </v>
      </c>
      <c r="F34" s="25" t="b">
        <f t="shared" si="1"/>
        <v>0</v>
      </c>
      <c r="G34" s="30"/>
      <c r="H34" s="25" t="str">
        <f t="shared" si="2"/>
        <v xml:space="preserve"> </v>
      </c>
      <c r="I34" s="25" t="str">
        <f t="shared" si="3"/>
        <v xml:space="preserve"> </v>
      </c>
      <c r="J34" s="25" t="str">
        <f t="shared" si="4"/>
        <v xml:space="preserve"> </v>
      </c>
      <c r="K34" s="25" t="str">
        <f t="shared" si="5"/>
        <v xml:space="preserve"> </v>
      </c>
      <c r="L34" s="25" t="str">
        <f t="shared" si="6"/>
        <v xml:space="preserve"> </v>
      </c>
      <c r="M34" s="29"/>
      <c r="N34" s="25" t="str">
        <f t="shared" si="7"/>
        <v xml:space="preserve"> </v>
      </c>
      <c r="O34" s="25" t="str">
        <f t="shared" si="8"/>
        <v xml:space="preserve"> </v>
      </c>
      <c r="P34" s="25" t="str">
        <f t="shared" si="9"/>
        <v xml:space="preserve"> </v>
      </c>
      <c r="Q34" s="25" t="str">
        <f t="shared" si="10"/>
        <v xml:space="preserve"> </v>
      </c>
      <c r="R34" s="25" t="str">
        <f t="shared" si="11"/>
        <v xml:space="preserve"> </v>
      </c>
      <c r="S34" s="25" t="str">
        <f t="shared" si="12"/>
        <v xml:space="preserve"> </v>
      </c>
      <c r="T34" s="25" t="str">
        <f t="shared" si="13"/>
        <v xml:space="preserve"> </v>
      </c>
      <c r="U34" s="25" t="str">
        <f t="shared" si="14"/>
        <v xml:space="preserve"> </v>
      </c>
      <c r="V34" s="25" t="str">
        <f t="shared" si="15"/>
        <v xml:space="preserve"> </v>
      </c>
      <c r="W34" s="25" t="str">
        <f t="shared" si="16"/>
        <v xml:space="preserve"> </v>
      </c>
      <c r="X34" s="29"/>
      <c r="Y34" s="25" t="str">
        <f t="shared" si="17"/>
        <v xml:space="preserve"> </v>
      </c>
      <c r="Z34" s="25" t="str">
        <f t="shared" si="18"/>
        <v xml:space="preserve"> </v>
      </c>
      <c r="AA34" s="25" t="str">
        <f t="shared" si="19"/>
        <v xml:space="preserve"> </v>
      </c>
      <c r="AB34" s="25" t="str">
        <f t="shared" si="20"/>
        <v xml:space="preserve"> </v>
      </c>
      <c r="AC34" s="25" t="str">
        <f t="shared" si="21"/>
        <v xml:space="preserve"> </v>
      </c>
      <c r="AD34" s="29"/>
    </row>
    <row r="35" spans="1:30" x14ac:dyDescent="0.3">
      <c r="A35" s="83"/>
      <c r="B35" s="83"/>
      <c r="C35" s="29"/>
      <c r="D35" s="25">
        <f>YDKEokul!AC65</f>
        <v>0</v>
      </c>
      <c r="E35" s="25" t="str">
        <f t="shared" si="0"/>
        <v xml:space="preserve"> </v>
      </c>
      <c r="F35" s="25" t="b">
        <f t="shared" si="1"/>
        <v>0</v>
      </c>
      <c r="G35" s="30"/>
      <c r="H35" s="25" t="str">
        <f t="shared" si="2"/>
        <v xml:space="preserve"> </v>
      </c>
      <c r="I35" s="25" t="str">
        <f t="shared" si="3"/>
        <v xml:space="preserve"> </v>
      </c>
      <c r="J35" s="25" t="str">
        <f t="shared" si="4"/>
        <v xml:space="preserve"> </v>
      </c>
      <c r="K35" s="25" t="str">
        <f t="shared" si="5"/>
        <v xml:space="preserve"> </v>
      </c>
      <c r="L35" s="25" t="str">
        <f t="shared" si="6"/>
        <v xml:space="preserve"> </v>
      </c>
      <c r="M35" s="29"/>
      <c r="N35" s="25" t="str">
        <f t="shared" si="7"/>
        <v xml:space="preserve"> </v>
      </c>
      <c r="O35" s="25" t="str">
        <f t="shared" si="8"/>
        <v xml:space="preserve"> </v>
      </c>
      <c r="P35" s="25" t="str">
        <f t="shared" si="9"/>
        <v xml:space="preserve"> </v>
      </c>
      <c r="Q35" s="25" t="str">
        <f t="shared" si="10"/>
        <v xml:space="preserve"> </v>
      </c>
      <c r="R35" s="25" t="str">
        <f t="shared" si="11"/>
        <v xml:space="preserve"> </v>
      </c>
      <c r="S35" s="25" t="str">
        <f t="shared" si="12"/>
        <v xml:space="preserve"> </v>
      </c>
      <c r="T35" s="25" t="str">
        <f t="shared" si="13"/>
        <v xml:space="preserve"> </v>
      </c>
      <c r="U35" s="25" t="str">
        <f t="shared" si="14"/>
        <v xml:space="preserve"> </v>
      </c>
      <c r="V35" s="25" t="str">
        <f t="shared" si="15"/>
        <v xml:space="preserve"> </v>
      </c>
      <c r="W35" s="25" t="str">
        <f t="shared" si="16"/>
        <v xml:space="preserve"> </v>
      </c>
      <c r="X35" s="29"/>
      <c r="Y35" s="25" t="str">
        <f t="shared" si="17"/>
        <v xml:space="preserve"> </v>
      </c>
      <c r="Z35" s="25" t="str">
        <f t="shared" si="18"/>
        <v xml:space="preserve"> </v>
      </c>
      <c r="AA35" s="25" t="str">
        <f t="shared" si="19"/>
        <v xml:space="preserve"> </v>
      </c>
      <c r="AB35" s="25" t="str">
        <f t="shared" si="20"/>
        <v xml:space="preserve"> </v>
      </c>
      <c r="AC35" s="25" t="str">
        <f t="shared" si="21"/>
        <v xml:space="preserve"> </v>
      </c>
      <c r="AD35" s="29"/>
    </row>
    <row r="36" spans="1:30" x14ac:dyDescent="0.3">
      <c r="A36" s="83"/>
      <c r="B36" s="83"/>
      <c r="C36" s="29"/>
      <c r="D36" s="25">
        <f>YDKEokul!AC67</f>
        <v>0</v>
      </c>
      <c r="E36" s="25" t="str">
        <f t="shared" si="0"/>
        <v xml:space="preserve"> </v>
      </c>
      <c r="F36" s="25" t="b">
        <f t="shared" si="1"/>
        <v>0</v>
      </c>
      <c r="G36" s="30"/>
      <c r="H36" s="25" t="str">
        <f t="shared" si="2"/>
        <v xml:space="preserve"> </v>
      </c>
      <c r="I36" s="25" t="str">
        <f t="shared" si="3"/>
        <v xml:space="preserve"> </v>
      </c>
      <c r="J36" s="25" t="str">
        <f t="shared" si="4"/>
        <v xml:space="preserve"> </v>
      </c>
      <c r="K36" s="25" t="str">
        <f t="shared" si="5"/>
        <v xml:space="preserve"> </v>
      </c>
      <c r="L36" s="25" t="str">
        <f t="shared" si="6"/>
        <v xml:space="preserve"> </v>
      </c>
      <c r="M36" s="29"/>
      <c r="N36" s="25" t="str">
        <f t="shared" si="7"/>
        <v xml:space="preserve"> </v>
      </c>
      <c r="O36" s="25" t="str">
        <f t="shared" si="8"/>
        <v xml:space="preserve"> </v>
      </c>
      <c r="P36" s="25" t="str">
        <f t="shared" si="9"/>
        <v xml:space="preserve"> </v>
      </c>
      <c r="Q36" s="25" t="str">
        <f t="shared" si="10"/>
        <v xml:space="preserve"> </v>
      </c>
      <c r="R36" s="25" t="str">
        <f t="shared" si="11"/>
        <v xml:space="preserve"> </v>
      </c>
      <c r="S36" s="25" t="str">
        <f t="shared" si="12"/>
        <v xml:space="preserve"> </v>
      </c>
      <c r="T36" s="25" t="str">
        <f t="shared" si="13"/>
        <v xml:space="preserve"> </v>
      </c>
      <c r="U36" s="25" t="str">
        <f t="shared" si="14"/>
        <v xml:space="preserve"> </v>
      </c>
      <c r="V36" s="25" t="str">
        <f t="shared" si="15"/>
        <v xml:space="preserve"> </v>
      </c>
      <c r="W36" s="25" t="str">
        <f t="shared" si="16"/>
        <v xml:space="preserve"> </v>
      </c>
      <c r="X36" s="29"/>
      <c r="Y36" s="25" t="str">
        <f t="shared" si="17"/>
        <v xml:space="preserve"> </v>
      </c>
      <c r="Z36" s="25" t="str">
        <f t="shared" si="18"/>
        <v xml:space="preserve"> </v>
      </c>
      <c r="AA36" s="25" t="str">
        <f t="shared" si="19"/>
        <v xml:space="preserve"> </v>
      </c>
      <c r="AB36" s="25" t="str">
        <f t="shared" si="20"/>
        <v xml:space="preserve"> </v>
      </c>
      <c r="AC36" s="25" t="str">
        <f t="shared" si="21"/>
        <v xml:space="preserve"> </v>
      </c>
      <c r="AD36" s="29"/>
    </row>
    <row r="37" spans="1:30" x14ac:dyDescent="0.3">
      <c r="A37" s="83"/>
      <c r="B37" s="83"/>
      <c r="C37" s="29"/>
      <c r="D37" s="25">
        <f>YDKEokul!AC69</f>
        <v>0</v>
      </c>
      <c r="E37" s="25" t="str">
        <f t="shared" si="0"/>
        <v xml:space="preserve"> </v>
      </c>
      <c r="F37" s="25" t="b">
        <f t="shared" si="1"/>
        <v>0</v>
      </c>
      <c r="G37" s="30"/>
      <c r="H37" s="25" t="str">
        <f t="shared" si="2"/>
        <v xml:space="preserve"> </v>
      </c>
      <c r="I37" s="25" t="str">
        <f t="shared" si="3"/>
        <v xml:space="preserve"> </v>
      </c>
      <c r="J37" s="25" t="str">
        <f t="shared" si="4"/>
        <v xml:space="preserve"> </v>
      </c>
      <c r="K37" s="25" t="str">
        <f t="shared" si="5"/>
        <v xml:space="preserve"> </v>
      </c>
      <c r="L37" s="25" t="str">
        <f t="shared" si="6"/>
        <v xml:space="preserve"> </v>
      </c>
      <c r="M37" s="29"/>
      <c r="N37" s="25" t="str">
        <f t="shared" si="7"/>
        <v xml:space="preserve"> </v>
      </c>
      <c r="O37" s="25" t="str">
        <f t="shared" si="8"/>
        <v xml:space="preserve"> </v>
      </c>
      <c r="P37" s="25" t="str">
        <f t="shared" si="9"/>
        <v xml:space="preserve"> </v>
      </c>
      <c r="Q37" s="25" t="str">
        <f t="shared" si="10"/>
        <v xml:space="preserve"> </v>
      </c>
      <c r="R37" s="25" t="str">
        <f t="shared" si="11"/>
        <v xml:space="preserve"> </v>
      </c>
      <c r="S37" s="25" t="str">
        <f t="shared" si="12"/>
        <v xml:space="preserve"> </v>
      </c>
      <c r="T37" s="25" t="str">
        <f t="shared" si="13"/>
        <v xml:space="preserve"> </v>
      </c>
      <c r="U37" s="25" t="str">
        <f t="shared" si="14"/>
        <v xml:space="preserve"> </v>
      </c>
      <c r="V37" s="25" t="str">
        <f t="shared" si="15"/>
        <v xml:space="preserve"> </v>
      </c>
      <c r="W37" s="25" t="str">
        <f t="shared" si="16"/>
        <v xml:space="preserve"> </v>
      </c>
      <c r="X37" s="29"/>
      <c r="Y37" s="25" t="str">
        <f t="shared" si="17"/>
        <v xml:space="preserve"> </v>
      </c>
      <c r="Z37" s="25" t="str">
        <f t="shared" si="18"/>
        <v xml:space="preserve"> </v>
      </c>
      <c r="AA37" s="25" t="str">
        <f t="shared" si="19"/>
        <v xml:space="preserve"> </v>
      </c>
      <c r="AB37" s="25" t="str">
        <f t="shared" si="20"/>
        <v xml:space="preserve"> </v>
      </c>
      <c r="AC37" s="25" t="str">
        <f t="shared" si="21"/>
        <v xml:space="preserve"> </v>
      </c>
      <c r="AD37" s="29"/>
    </row>
    <row r="38" spans="1:30" x14ac:dyDescent="0.3">
      <c r="A38" s="83"/>
      <c r="B38" s="83"/>
      <c r="C38" s="29"/>
      <c r="D38" s="25">
        <f>YDKEokul!AC71</f>
        <v>0</v>
      </c>
      <c r="E38" s="25" t="str">
        <f t="shared" si="0"/>
        <v xml:space="preserve"> </v>
      </c>
      <c r="F38" s="25" t="b">
        <f t="shared" si="1"/>
        <v>0</v>
      </c>
      <c r="G38" s="30"/>
      <c r="H38" s="25" t="str">
        <f t="shared" si="2"/>
        <v xml:space="preserve"> </v>
      </c>
      <c r="I38" s="25" t="str">
        <f t="shared" si="3"/>
        <v xml:space="preserve"> </v>
      </c>
      <c r="J38" s="25" t="str">
        <f t="shared" si="4"/>
        <v xml:space="preserve"> </v>
      </c>
      <c r="K38" s="25" t="str">
        <f t="shared" si="5"/>
        <v xml:space="preserve"> </v>
      </c>
      <c r="L38" s="25" t="str">
        <f t="shared" si="6"/>
        <v xml:space="preserve"> </v>
      </c>
      <c r="M38" s="29"/>
      <c r="N38" s="25" t="str">
        <f t="shared" si="7"/>
        <v xml:space="preserve"> </v>
      </c>
      <c r="O38" s="25" t="str">
        <f t="shared" si="8"/>
        <v xml:space="preserve"> </v>
      </c>
      <c r="P38" s="25" t="str">
        <f t="shared" si="9"/>
        <v xml:space="preserve"> </v>
      </c>
      <c r="Q38" s="25" t="str">
        <f t="shared" si="10"/>
        <v xml:space="preserve"> </v>
      </c>
      <c r="R38" s="25" t="str">
        <f t="shared" si="11"/>
        <v xml:space="preserve"> </v>
      </c>
      <c r="S38" s="25" t="str">
        <f t="shared" si="12"/>
        <v xml:space="preserve"> </v>
      </c>
      <c r="T38" s="25" t="str">
        <f t="shared" si="13"/>
        <v xml:space="preserve"> </v>
      </c>
      <c r="U38" s="25" t="str">
        <f t="shared" si="14"/>
        <v xml:space="preserve"> </v>
      </c>
      <c r="V38" s="25" t="str">
        <f t="shared" si="15"/>
        <v xml:space="preserve"> </v>
      </c>
      <c r="W38" s="25" t="str">
        <f t="shared" si="16"/>
        <v xml:space="preserve"> </v>
      </c>
      <c r="X38" s="29"/>
      <c r="Y38" s="25" t="str">
        <f t="shared" si="17"/>
        <v xml:space="preserve"> </v>
      </c>
      <c r="Z38" s="25" t="str">
        <f t="shared" si="18"/>
        <v xml:space="preserve"> </v>
      </c>
      <c r="AA38" s="25" t="str">
        <f t="shared" si="19"/>
        <v xml:space="preserve"> </v>
      </c>
      <c r="AB38" s="25" t="str">
        <f t="shared" si="20"/>
        <v xml:space="preserve"> </v>
      </c>
      <c r="AC38" s="25" t="str">
        <f t="shared" si="21"/>
        <v xml:space="preserve"> </v>
      </c>
      <c r="AD38" s="29"/>
    </row>
    <row r="39" spans="1:30" x14ac:dyDescent="0.3">
      <c r="A39" s="83"/>
      <c r="B39" s="83"/>
      <c r="C39" s="29"/>
      <c r="D39" s="25">
        <f>YDKEokul!AC73</f>
        <v>0</v>
      </c>
      <c r="E39" s="25" t="str">
        <f t="shared" si="0"/>
        <v xml:space="preserve"> </v>
      </c>
      <c r="F39" s="25" t="b">
        <f t="shared" si="1"/>
        <v>0</v>
      </c>
      <c r="G39" s="30"/>
      <c r="H39" s="25" t="str">
        <f t="shared" si="2"/>
        <v xml:space="preserve"> </v>
      </c>
      <c r="I39" s="25" t="str">
        <f t="shared" si="3"/>
        <v xml:space="preserve"> </v>
      </c>
      <c r="J39" s="25" t="str">
        <f t="shared" si="4"/>
        <v xml:space="preserve"> </v>
      </c>
      <c r="K39" s="25" t="str">
        <f t="shared" si="5"/>
        <v xml:space="preserve"> </v>
      </c>
      <c r="L39" s="25" t="str">
        <f t="shared" si="6"/>
        <v xml:space="preserve"> </v>
      </c>
      <c r="M39" s="29"/>
      <c r="N39" s="25" t="str">
        <f t="shared" si="7"/>
        <v xml:space="preserve"> </v>
      </c>
      <c r="O39" s="25" t="str">
        <f t="shared" si="8"/>
        <v xml:space="preserve"> </v>
      </c>
      <c r="P39" s="25" t="str">
        <f t="shared" si="9"/>
        <v xml:space="preserve"> </v>
      </c>
      <c r="Q39" s="25" t="str">
        <f t="shared" si="10"/>
        <v xml:space="preserve"> </v>
      </c>
      <c r="R39" s="25" t="str">
        <f t="shared" si="11"/>
        <v xml:space="preserve"> </v>
      </c>
      <c r="S39" s="25" t="str">
        <f t="shared" si="12"/>
        <v xml:space="preserve"> </v>
      </c>
      <c r="T39" s="25" t="str">
        <f t="shared" si="13"/>
        <v xml:space="preserve"> </v>
      </c>
      <c r="U39" s="25" t="str">
        <f t="shared" si="14"/>
        <v xml:space="preserve"> </v>
      </c>
      <c r="V39" s="25" t="str">
        <f t="shared" si="15"/>
        <v xml:space="preserve"> </v>
      </c>
      <c r="W39" s="25" t="str">
        <f t="shared" si="16"/>
        <v xml:space="preserve"> </v>
      </c>
      <c r="X39" s="29"/>
      <c r="Y39" s="25" t="str">
        <f t="shared" si="17"/>
        <v xml:space="preserve"> </v>
      </c>
      <c r="Z39" s="25" t="str">
        <f t="shared" si="18"/>
        <v xml:space="preserve"> </v>
      </c>
      <c r="AA39" s="25" t="str">
        <f t="shared" si="19"/>
        <v xml:space="preserve"> </v>
      </c>
      <c r="AB39" s="25" t="str">
        <f t="shared" si="20"/>
        <v xml:space="preserve"> </v>
      </c>
      <c r="AC39" s="25" t="str">
        <f t="shared" si="21"/>
        <v xml:space="preserve"> </v>
      </c>
      <c r="AD39" s="29"/>
    </row>
    <row r="40" spans="1:30" x14ac:dyDescent="0.3">
      <c r="A40" s="83"/>
      <c r="B40" s="83"/>
      <c r="C40" s="29"/>
      <c r="D40" s="25">
        <f>YDKEokul!AC75</f>
        <v>0</v>
      </c>
      <c r="E40" s="25" t="str">
        <f t="shared" si="0"/>
        <v xml:space="preserve"> </v>
      </c>
      <c r="F40" s="25" t="b">
        <f t="shared" si="1"/>
        <v>0</v>
      </c>
      <c r="G40" s="30"/>
      <c r="H40" s="25" t="str">
        <f t="shared" si="2"/>
        <v xml:space="preserve"> </v>
      </c>
      <c r="I40" s="25" t="str">
        <f t="shared" si="3"/>
        <v xml:space="preserve"> </v>
      </c>
      <c r="J40" s="25" t="str">
        <f t="shared" si="4"/>
        <v xml:space="preserve"> </v>
      </c>
      <c r="K40" s="25" t="str">
        <f t="shared" si="5"/>
        <v xml:space="preserve"> </v>
      </c>
      <c r="L40" s="25" t="str">
        <f t="shared" si="6"/>
        <v xml:space="preserve"> </v>
      </c>
      <c r="M40" s="29"/>
      <c r="N40" s="25" t="str">
        <f t="shared" si="7"/>
        <v xml:space="preserve"> </v>
      </c>
      <c r="O40" s="25" t="str">
        <f t="shared" si="8"/>
        <v xml:space="preserve"> </v>
      </c>
      <c r="P40" s="25" t="str">
        <f t="shared" si="9"/>
        <v xml:space="preserve"> </v>
      </c>
      <c r="Q40" s="25" t="str">
        <f t="shared" si="10"/>
        <v xml:space="preserve"> </v>
      </c>
      <c r="R40" s="25" t="str">
        <f t="shared" si="11"/>
        <v xml:space="preserve"> </v>
      </c>
      <c r="S40" s="25" t="str">
        <f t="shared" si="12"/>
        <v xml:space="preserve"> </v>
      </c>
      <c r="T40" s="25" t="str">
        <f t="shared" si="13"/>
        <v xml:space="preserve"> </v>
      </c>
      <c r="U40" s="25" t="str">
        <f t="shared" si="14"/>
        <v xml:space="preserve"> </v>
      </c>
      <c r="V40" s="25" t="str">
        <f t="shared" si="15"/>
        <v xml:space="preserve"> </v>
      </c>
      <c r="W40" s="25" t="str">
        <f t="shared" si="16"/>
        <v xml:space="preserve"> </v>
      </c>
      <c r="X40" s="29"/>
      <c r="Y40" s="25" t="str">
        <f t="shared" si="17"/>
        <v xml:space="preserve"> </v>
      </c>
      <c r="Z40" s="25" t="str">
        <f t="shared" si="18"/>
        <v xml:space="preserve"> </v>
      </c>
      <c r="AA40" s="25" t="str">
        <f t="shared" si="19"/>
        <v xml:space="preserve"> </v>
      </c>
      <c r="AB40" s="25" t="str">
        <f t="shared" si="20"/>
        <v xml:space="preserve"> </v>
      </c>
      <c r="AC40" s="25" t="str">
        <f t="shared" si="21"/>
        <v xml:space="preserve"> </v>
      </c>
      <c r="AD40" s="29"/>
    </row>
    <row r="41" spans="1:30" x14ac:dyDescent="0.3">
      <c r="A41" s="83"/>
      <c r="B41" s="83"/>
      <c r="C41" s="29"/>
      <c r="D41" s="25">
        <f>YDKEokul!AC77</f>
        <v>0</v>
      </c>
      <c r="E41" s="25" t="str">
        <f t="shared" si="0"/>
        <v xml:space="preserve"> </v>
      </c>
      <c r="F41" s="25" t="b">
        <f t="shared" si="1"/>
        <v>0</v>
      </c>
      <c r="G41" s="30"/>
      <c r="H41" s="25" t="str">
        <f t="shared" si="2"/>
        <v xml:space="preserve"> </v>
      </c>
      <c r="I41" s="25" t="str">
        <f t="shared" si="3"/>
        <v xml:space="preserve"> </v>
      </c>
      <c r="J41" s="25" t="str">
        <f t="shared" si="4"/>
        <v xml:space="preserve"> </v>
      </c>
      <c r="K41" s="25" t="str">
        <f t="shared" si="5"/>
        <v xml:space="preserve"> </v>
      </c>
      <c r="L41" s="25" t="str">
        <f t="shared" si="6"/>
        <v xml:space="preserve"> </v>
      </c>
      <c r="M41" s="29"/>
      <c r="N41" s="25" t="str">
        <f t="shared" si="7"/>
        <v xml:space="preserve"> </v>
      </c>
      <c r="O41" s="25" t="str">
        <f t="shared" si="8"/>
        <v xml:space="preserve"> </v>
      </c>
      <c r="P41" s="25" t="str">
        <f t="shared" si="9"/>
        <v xml:space="preserve"> </v>
      </c>
      <c r="Q41" s="25" t="str">
        <f t="shared" si="10"/>
        <v xml:space="preserve"> </v>
      </c>
      <c r="R41" s="25" t="str">
        <f t="shared" si="11"/>
        <v xml:space="preserve"> </v>
      </c>
      <c r="S41" s="25" t="str">
        <f t="shared" si="12"/>
        <v xml:space="preserve"> </v>
      </c>
      <c r="T41" s="25" t="str">
        <f t="shared" si="13"/>
        <v xml:space="preserve"> </v>
      </c>
      <c r="U41" s="25" t="str">
        <f t="shared" si="14"/>
        <v xml:space="preserve"> </v>
      </c>
      <c r="V41" s="25" t="str">
        <f t="shared" si="15"/>
        <v xml:space="preserve"> </v>
      </c>
      <c r="W41" s="25" t="str">
        <f t="shared" si="16"/>
        <v xml:space="preserve"> </v>
      </c>
      <c r="X41" s="29"/>
      <c r="Y41" s="25" t="str">
        <f t="shared" si="17"/>
        <v xml:space="preserve"> </v>
      </c>
      <c r="Z41" s="25" t="str">
        <f t="shared" si="18"/>
        <v xml:space="preserve"> </v>
      </c>
      <c r="AA41" s="25" t="str">
        <f t="shared" si="19"/>
        <v xml:space="preserve"> </v>
      </c>
      <c r="AB41" s="25" t="str">
        <f t="shared" si="20"/>
        <v xml:space="preserve"> </v>
      </c>
      <c r="AC41" s="25" t="str">
        <f t="shared" si="21"/>
        <v xml:space="preserve"> </v>
      </c>
      <c r="AD41" s="29"/>
    </row>
    <row r="42" spans="1:30" x14ac:dyDescent="0.3">
      <c r="A42" s="83"/>
      <c r="B42" s="83"/>
      <c r="C42" s="29"/>
      <c r="D42" s="25">
        <f>YDKEokul!AC79</f>
        <v>0</v>
      </c>
      <c r="E42" s="25" t="str">
        <f t="shared" si="0"/>
        <v xml:space="preserve"> </v>
      </c>
      <c r="F42" s="25" t="b">
        <f t="shared" si="1"/>
        <v>0</v>
      </c>
      <c r="G42" s="30"/>
      <c r="H42" s="25" t="str">
        <f t="shared" si="2"/>
        <v xml:space="preserve"> </v>
      </c>
      <c r="I42" s="25" t="str">
        <f t="shared" si="3"/>
        <v xml:space="preserve"> </v>
      </c>
      <c r="J42" s="25" t="str">
        <f t="shared" si="4"/>
        <v xml:space="preserve"> </v>
      </c>
      <c r="K42" s="25" t="str">
        <f t="shared" si="5"/>
        <v xml:space="preserve"> </v>
      </c>
      <c r="L42" s="25" t="str">
        <f t="shared" si="6"/>
        <v xml:space="preserve"> </v>
      </c>
      <c r="M42" s="29"/>
      <c r="N42" s="25" t="str">
        <f t="shared" si="7"/>
        <v xml:space="preserve"> </v>
      </c>
      <c r="O42" s="25" t="str">
        <f t="shared" si="8"/>
        <v xml:space="preserve"> </v>
      </c>
      <c r="P42" s="25" t="str">
        <f t="shared" si="9"/>
        <v xml:space="preserve"> </v>
      </c>
      <c r="Q42" s="25" t="str">
        <f t="shared" si="10"/>
        <v xml:space="preserve"> </v>
      </c>
      <c r="R42" s="25" t="str">
        <f t="shared" si="11"/>
        <v xml:space="preserve"> </v>
      </c>
      <c r="S42" s="25" t="str">
        <f t="shared" si="12"/>
        <v xml:space="preserve"> </v>
      </c>
      <c r="T42" s="25" t="str">
        <f t="shared" si="13"/>
        <v xml:space="preserve"> </v>
      </c>
      <c r="U42" s="25" t="str">
        <f t="shared" si="14"/>
        <v xml:space="preserve"> </v>
      </c>
      <c r="V42" s="25" t="str">
        <f t="shared" si="15"/>
        <v xml:space="preserve"> </v>
      </c>
      <c r="W42" s="25" t="str">
        <f t="shared" si="16"/>
        <v xml:space="preserve"> </v>
      </c>
      <c r="X42" s="29"/>
      <c r="Y42" s="25" t="str">
        <f t="shared" si="17"/>
        <v xml:space="preserve"> </v>
      </c>
      <c r="Z42" s="25" t="str">
        <f t="shared" si="18"/>
        <v xml:space="preserve"> </v>
      </c>
      <c r="AA42" s="25" t="str">
        <f t="shared" si="19"/>
        <v xml:space="preserve"> </v>
      </c>
      <c r="AB42" s="25" t="str">
        <f t="shared" si="20"/>
        <v xml:space="preserve"> </v>
      </c>
      <c r="AC42" s="25" t="str">
        <f t="shared" si="21"/>
        <v xml:space="preserve"> </v>
      </c>
      <c r="AD42" s="29"/>
    </row>
    <row r="43" spans="1:30" x14ac:dyDescent="0.3">
      <c r="A43" s="83"/>
      <c r="B43" s="83"/>
      <c r="C43" s="29"/>
      <c r="D43" s="25">
        <f>YDKEokul!AC81</f>
        <v>0</v>
      </c>
      <c r="E43" s="25" t="str">
        <f t="shared" si="0"/>
        <v xml:space="preserve"> </v>
      </c>
      <c r="F43" s="25" t="b">
        <f t="shared" si="1"/>
        <v>0</v>
      </c>
      <c r="G43" s="30"/>
      <c r="H43" s="25" t="str">
        <f t="shared" si="2"/>
        <v xml:space="preserve"> </v>
      </c>
      <c r="I43" s="25" t="str">
        <f t="shared" si="3"/>
        <v xml:space="preserve"> </v>
      </c>
      <c r="J43" s="25" t="str">
        <f t="shared" si="4"/>
        <v xml:space="preserve"> </v>
      </c>
      <c r="K43" s="25" t="str">
        <f t="shared" si="5"/>
        <v xml:space="preserve"> </v>
      </c>
      <c r="L43" s="25" t="str">
        <f t="shared" si="6"/>
        <v xml:space="preserve"> </v>
      </c>
      <c r="M43" s="29"/>
      <c r="N43" s="25" t="str">
        <f t="shared" si="7"/>
        <v xml:space="preserve"> </v>
      </c>
      <c r="O43" s="25" t="str">
        <f t="shared" si="8"/>
        <v xml:space="preserve"> </v>
      </c>
      <c r="P43" s="25" t="str">
        <f t="shared" si="9"/>
        <v xml:space="preserve"> </v>
      </c>
      <c r="Q43" s="25" t="str">
        <f t="shared" si="10"/>
        <v xml:space="preserve"> </v>
      </c>
      <c r="R43" s="25" t="str">
        <f t="shared" si="11"/>
        <v xml:space="preserve"> </v>
      </c>
      <c r="S43" s="25" t="str">
        <f t="shared" si="12"/>
        <v xml:space="preserve"> </v>
      </c>
      <c r="T43" s="25" t="str">
        <f t="shared" si="13"/>
        <v xml:space="preserve"> </v>
      </c>
      <c r="U43" s="25" t="str">
        <f t="shared" si="14"/>
        <v xml:space="preserve"> </v>
      </c>
      <c r="V43" s="25" t="str">
        <f t="shared" si="15"/>
        <v xml:space="preserve"> </v>
      </c>
      <c r="W43" s="25" t="str">
        <f t="shared" si="16"/>
        <v xml:space="preserve"> </v>
      </c>
      <c r="X43" s="29"/>
      <c r="Y43" s="25" t="str">
        <f t="shared" si="17"/>
        <v xml:space="preserve"> </v>
      </c>
      <c r="Z43" s="25" t="str">
        <f t="shared" si="18"/>
        <v xml:space="preserve"> </v>
      </c>
      <c r="AA43" s="25" t="str">
        <f t="shared" si="19"/>
        <v xml:space="preserve"> </v>
      </c>
      <c r="AB43" s="25" t="str">
        <f t="shared" si="20"/>
        <v xml:space="preserve"> </v>
      </c>
      <c r="AC43" s="25" t="str">
        <f t="shared" si="21"/>
        <v xml:space="preserve"> </v>
      </c>
      <c r="AD43" s="29"/>
    </row>
    <row r="44" spans="1:30" x14ac:dyDescent="0.3">
      <c r="A44" s="83"/>
      <c r="B44" s="83"/>
      <c r="C44" s="29"/>
      <c r="D44" s="25">
        <f>YDKEokul!AC83</f>
        <v>0</v>
      </c>
      <c r="E44" s="25" t="str">
        <f t="shared" si="0"/>
        <v xml:space="preserve"> </v>
      </c>
      <c r="F44" s="25" t="b">
        <f t="shared" si="1"/>
        <v>0</v>
      </c>
      <c r="G44" s="30"/>
      <c r="H44" s="25" t="str">
        <f t="shared" si="2"/>
        <v xml:space="preserve"> </v>
      </c>
      <c r="I44" s="25" t="str">
        <f t="shared" si="3"/>
        <v xml:space="preserve"> </v>
      </c>
      <c r="J44" s="25" t="str">
        <f t="shared" si="4"/>
        <v xml:space="preserve"> </v>
      </c>
      <c r="K44" s="25" t="str">
        <f t="shared" si="5"/>
        <v xml:space="preserve"> </v>
      </c>
      <c r="L44" s="25" t="str">
        <f t="shared" si="6"/>
        <v xml:space="preserve"> </v>
      </c>
      <c r="M44" s="29"/>
      <c r="N44" s="25" t="str">
        <f t="shared" si="7"/>
        <v xml:space="preserve"> </v>
      </c>
      <c r="O44" s="25" t="str">
        <f t="shared" si="8"/>
        <v xml:space="preserve"> </v>
      </c>
      <c r="P44" s="25" t="str">
        <f t="shared" si="9"/>
        <v xml:space="preserve"> </v>
      </c>
      <c r="Q44" s="25" t="str">
        <f t="shared" si="10"/>
        <v xml:space="preserve"> </v>
      </c>
      <c r="R44" s="25" t="str">
        <f t="shared" si="11"/>
        <v xml:space="preserve"> </v>
      </c>
      <c r="S44" s="25" t="str">
        <f t="shared" si="12"/>
        <v xml:space="preserve"> </v>
      </c>
      <c r="T44" s="25" t="str">
        <f t="shared" si="13"/>
        <v xml:space="preserve"> </v>
      </c>
      <c r="U44" s="25" t="str">
        <f t="shared" si="14"/>
        <v xml:space="preserve"> </v>
      </c>
      <c r="V44" s="25" t="str">
        <f t="shared" si="15"/>
        <v xml:space="preserve"> </v>
      </c>
      <c r="W44" s="25" t="str">
        <f t="shared" si="16"/>
        <v xml:space="preserve"> </v>
      </c>
      <c r="X44" s="29"/>
      <c r="Y44" s="25" t="str">
        <f t="shared" si="17"/>
        <v xml:space="preserve"> </v>
      </c>
      <c r="Z44" s="25" t="str">
        <f t="shared" si="18"/>
        <v xml:space="preserve"> </v>
      </c>
      <c r="AA44" s="25" t="str">
        <f t="shared" si="19"/>
        <v xml:space="preserve"> </v>
      </c>
      <c r="AB44" s="25" t="str">
        <f t="shared" si="20"/>
        <v xml:space="preserve"> </v>
      </c>
      <c r="AC44" s="25" t="str">
        <f t="shared" si="21"/>
        <v xml:space="preserve"> </v>
      </c>
      <c r="AD44" s="29"/>
    </row>
    <row r="45" spans="1:30" x14ac:dyDescent="0.3">
      <c r="A45" s="83"/>
      <c r="B45" s="83"/>
      <c r="C45" s="29"/>
      <c r="D45" s="25">
        <f>YDKEokul!AC85</f>
        <v>0</v>
      </c>
      <c r="E45" s="25" t="str">
        <f t="shared" si="0"/>
        <v xml:space="preserve"> </v>
      </c>
      <c r="F45" s="25" t="b">
        <f t="shared" si="1"/>
        <v>0</v>
      </c>
      <c r="G45" s="30"/>
      <c r="H45" s="25" t="str">
        <f t="shared" si="2"/>
        <v xml:space="preserve"> </v>
      </c>
      <c r="I45" s="25" t="str">
        <f t="shared" si="3"/>
        <v xml:space="preserve"> </v>
      </c>
      <c r="J45" s="25" t="str">
        <f t="shared" si="4"/>
        <v xml:space="preserve"> </v>
      </c>
      <c r="K45" s="25" t="str">
        <f t="shared" si="5"/>
        <v xml:space="preserve"> </v>
      </c>
      <c r="L45" s="25" t="str">
        <f t="shared" si="6"/>
        <v xml:space="preserve"> </v>
      </c>
      <c r="M45" s="29"/>
      <c r="N45" s="25" t="str">
        <f t="shared" si="7"/>
        <v xml:space="preserve"> </v>
      </c>
      <c r="O45" s="25" t="str">
        <f t="shared" si="8"/>
        <v xml:space="preserve"> </v>
      </c>
      <c r="P45" s="25" t="str">
        <f t="shared" si="9"/>
        <v xml:space="preserve"> </v>
      </c>
      <c r="Q45" s="25" t="str">
        <f t="shared" si="10"/>
        <v xml:space="preserve"> </v>
      </c>
      <c r="R45" s="25" t="str">
        <f t="shared" si="11"/>
        <v xml:space="preserve"> </v>
      </c>
      <c r="S45" s="25" t="str">
        <f t="shared" si="12"/>
        <v xml:space="preserve"> </v>
      </c>
      <c r="T45" s="25" t="str">
        <f t="shared" si="13"/>
        <v xml:space="preserve"> </v>
      </c>
      <c r="U45" s="25" t="str">
        <f t="shared" si="14"/>
        <v xml:space="preserve"> </v>
      </c>
      <c r="V45" s="25" t="str">
        <f t="shared" si="15"/>
        <v xml:space="preserve"> </v>
      </c>
      <c r="W45" s="25" t="str">
        <f t="shared" si="16"/>
        <v xml:space="preserve"> </v>
      </c>
      <c r="X45" s="29"/>
      <c r="Y45" s="25" t="str">
        <f t="shared" si="17"/>
        <v xml:space="preserve"> </v>
      </c>
      <c r="Z45" s="25" t="str">
        <f t="shared" si="18"/>
        <v xml:space="preserve"> </v>
      </c>
      <c r="AA45" s="25" t="str">
        <f t="shared" si="19"/>
        <v xml:space="preserve"> </v>
      </c>
      <c r="AB45" s="25" t="str">
        <f t="shared" si="20"/>
        <v xml:space="preserve"> </v>
      </c>
      <c r="AC45" s="25" t="str">
        <f t="shared" si="21"/>
        <v xml:space="preserve"> </v>
      </c>
      <c r="AD45" s="29"/>
    </row>
    <row r="46" spans="1:30" x14ac:dyDescent="0.3">
      <c r="A46" s="83"/>
      <c r="B46" s="83"/>
      <c r="C46" s="29"/>
      <c r="D46" s="25">
        <f>YDKEokul!AC87</f>
        <v>0</v>
      </c>
      <c r="E46" s="25" t="str">
        <f t="shared" si="0"/>
        <v xml:space="preserve"> </v>
      </c>
      <c r="F46" s="25" t="b">
        <f t="shared" si="1"/>
        <v>0</v>
      </c>
      <c r="G46" s="30"/>
      <c r="H46" s="25" t="str">
        <f t="shared" si="2"/>
        <v xml:space="preserve"> </v>
      </c>
      <c r="I46" s="25" t="str">
        <f t="shared" si="3"/>
        <v xml:space="preserve"> </v>
      </c>
      <c r="J46" s="25" t="str">
        <f t="shared" si="4"/>
        <v xml:space="preserve"> </v>
      </c>
      <c r="K46" s="25" t="str">
        <f t="shared" si="5"/>
        <v xml:space="preserve"> </v>
      </c>
      <c r="L46" s="25" t="str">
        <f t="shared" si="6"/>
        <v xml:space="preserve"> </v>
      </c>
      <c r="M46" s="29"/>
      <c r="N46" s="25" t="str">
        <f t="shared" si="7"/>
        <v xml:space="preserve"> </v>
      </c>
      <c r="O46" s="25" t="str">
        <f t="shared" si="8"/>
        <v xml:space="preserve"> </v>
      </c>
      <c r="P46" s="25" t="str">
        <f t="shared" si="9"/>
        <v xml:space="preserve"> </v>
      </c>
      <c r="Q46" s="25" t="str">
        <f t="shared" si="10"/>
        <v xml:space="preserve"> </v>
      </c>
      <c r="R46" s="25" t="str">
        <f t="shared" si="11"/>
        <v xml:space="preserve"> </v>
      </c>
      <c r="S46" s="25" t="str">
        <f t="shared" si="12"/>
        <v xml:space="preserve"> </v>
      </c>
      <c r="T46" s="25" t="str">
        <f t="shared" si="13"/>
        <v xml:space="preserve"> </v>
      </c>
      <c r="U46" s="25" t="str">
        <f t="shared" si="14"/>
        <v xml:space="preserve"> </v>
      </c>
      <c r="V46" s="25" t="str">
        <f t="shared" si="15"/>
        <v xml:space="preserve"> </v>
      </c>
      <c r="W46" s="25" t="str">
        <f t="shared" si="16"/>
        <v xml:space="preserve"> </v>
      </c>
      <c r="X46" s="29"/>
      <c r="Y46" s="25" t="str">
        <f t="shared" si="17"/>
        <v xml:space="preserve"> </v>
      </c>
      <c r="Z46" s="25" t="str">
        <f t="shared" si="18"/>
        <v xml:space="preserve"> </v>
      </c>
      <c r="AA46" s="25" t="str">
        <f t="shared" si="19"/>
        <v xml:space="preserve"> </v>
      </c>
      <c r="AB46" s="25" t="str">
        <f t="shared" si="20"/>
        <v xml:space="preserve"> </v>
      </c>
      <c r="AC46" s="25" t="str">
        <f t="shared" si="21"/>
        <v xml:space="preserve"> </v>
      </c>
      <c r="AD46" s="29"/>
    </row>
    <row r="47" spans="1:30" x14ac:dyDescent="0.3">
      <c r="A47" s="83"/>
      <c r="B47" s="83"/>
      <c r="C47" s="29"/>
      <c r="D47" s="25">
        <f>YDKEokul!AC89</f>
        <v>0</v>
      </c>
      <c r="E47" s="25" t="str">
        <f t="shared" si="0"/>
        <v xml:space="preserve"> </v>
      </c>
      <c r="F47" s="25" t="b">
        <f t="shared" si="1"/>
        <v>0</v>
      </c>
      <c r="G47" s="30"/>
      <c r="H47" s="25" t="str">
        <f t="shared" si="2"/>
        <v xml:space="preserve"> </v>
      </c>
      <c r="I47" s="25" t="str">
        <f t="shared" si="3"/>
        <v xml:space="preserve"> </v>
      </c>
      <c r="J47" s="25" t="str">
        <f t="shared" si="4"/>
        <v xml:space="preserve"> </v>
      </c>
      <c r="K47" s="25" t="str">
        <f t="shared" si="5"/>
        <v xml:space="preserve"> </v>
      </c>
      <c r="L47" s="25" t="str">
        <f t="shared" si="6"/>
        <v xml:space="preserve"> </v>
      </c>
      <c r="M47" s="29"/>
      <c r="N47" s="25" t="str">
        <f t="shared" si="7"/>
        <v xml:space="preserve"> </v>
      </c>
      <c r="O47" s="25" t="str">
        <f t="shared" si="8"/>
        <v xml:space="preserve"> </v>
      </c>
      <c r="P47" s="25" t="str">
        <f t="shared" si="9"/>
        <v xml:space="preserve"> </v>
      </c>
      <c r="Q47" s="25" t="str">
        <f t="shared" si="10"/>
        <v xml:space="preserve"> </v>
      </c>
      <c r="R47" s="25" t="str">
        <f t="shared" si="11"/>
        <v xml:space="preserve"> </v>
      </c>
      <c r="S47" s="25" t="str">
        <f t="shared" si="12"/>
        <v xml:space="preserve"> </v>
      </c>
      <c r="T47" s="25" t="str">
        <f t="shared" si="13"/>
        <v xml:space="preserve"> </v>
      </c>
      <c r="U47" s="25" t="str">
        <f t="shared" si="14"/>
        <v xml:space="preserve"> </v>
      </c>
      <c r="V47" s="25" t="str">
        <f t="shared" si="15"/>
        <v xml:space="preserve"> </v>
      </c>
      <c r="W47" s="25" t="str">
        <f t="shared" si="16"/>
        <v xml:space="preserve"> </v>
      </c>
      <c r="X47" s="29"/>
      <c r="Y47" s="25" t="str">
        <f t="shared" si="17"/>
        <v xml:space="preserve"> </v>
      </c>
      <c r="Z47" s="25" t="str">
        <f t="shared" si="18"/>
        <v xml:space="preserve"> </v>
      </c>
      <c r="AA47" s="25" t="str">
        <f t="shared" si="19"/>
        <v xml:space="preserve"> </v>
      </c>
      <c r="AB47" s="25" t="str">
        <f t="shared" si="20"/>
        <v xml:space="preserve"> </v>
      </c>
      <c r="AC47" s="25" t="str">
        <f t="shared" si="21"/>
        <v xml:space="preserve"> </v>
      </c>
      <c r="AD47" s="29"/>
    </row>
    <row r="48" spans="1:30" x14ac:dyDescent="0.3">
      <c r="A48" s="83"/>
      <c r="B48" s="83"/>
      <c r="C48" s="29"/>
      <c r="D48" s="25">
        <f>YDKEokul!AC91</f>
        <v>0</v>
      </c>
      <c r="E48" s="25" t="str">
        <f t="shared" si="0"/>
        <v xml:space="preserve"> </v>
      </c>
      <c r="F48" s="25" t="b">
        <f t="shared" si="1"/>
        <v>0</v>
      </c>
      <c r="G48" s="30"/>
      <c r="H48" s="25" t="str">
        <f t="shared" si="2"/>
        <v xml:space="preserve"> </v>
      </c>
      <c r="I48" s="25" t="str">
        <f t="shared" si="3"/>
        <v xml:space="preserve"> </v>
      </c>
      <c r="J48" s="25" t="str">
        <f t="shared" si="4"/>
        <v xml:space="preserve"> </v>
      </c>
      <c r="K48" s="25" t="str">
        <f t="shared" si="5"/>
        <v xml:space="preserve"> </v>
      </c>
      <c r="L48" s="25" t="str">
        <f t="shared" si="6"/>
        <v xml:space="preserve"> </v>
      </c>
      <c r="M48" s="29"/>
      <c r="N48" s="25" t="str">
        <f t="shared" si="7"/>
        <v xml:space="preserve"> </v>
      </c>
      <c r="O48" s="25" t="str">
        <f t="shared" si="8"/>
        <v xml:space="preserve"> </v>
      </c>
      <c r="P48" s="25" t="str">
        <f t="shared" si="9"/>
        <v xml:space="preserve"> </v>
      </c>
      <c r="Q48" s="25" t="str">
        <f t="shared" si="10"/>
        <v xml:space="preserve"> </v>
      </c>
      <c r="R48" s="25" t="str">
        <f t="shared" si="11"/>
        <v xml:space="preserve"> </v>
      </c>
      <c r="S48" s="25" t="str">
        <f t="shared" si="12"/>
        <v xml:space="preserve"> </v>
      </c>
      <c r="T48" s="25" t="str">
        <f t="shared" si="13"/>
        <v xml:space="preserve"> </v>
      </c>
      <c r="U48" s="25" t="str">
        <f t="shared" si="14"/>
        <v xml:space="preserve"> </v>
      </c>
      <c r="V48" s="25" t="str">
        <f t="shared" si="15"/>
        <v xml:space="preserve"> </v>
      </c>
      <c r="W48" s="25" t="str">
        <f t="shared" si="16"/>
        <v xml:space="preserve"> </v>
      </c>
      <c r="X48" s="29"/>
      <c r="Y48" s="25" t="str">
        <f t="shared" si="17"/>
        <v xml:space="preserve"> </v>
      </c>
      <c r="Z48" s="25" t="str">
        <f t="shared" si="18"/>
        <v xml:space="preserve"> </v>
      </c>
      <c r="AA48" s="25" t="str">
        <f t="shared" si="19"/>
        <v xml:space="preserve"> </v>
      </c>
      <c r="AB48" s="25" t="str">
        <f t="shared" si="20"/>
        <v xml:space="preserve"> </v>
      </c>
      <c r="AC48" s="25" t="str">
        <f t="shared" si="21"/>
        <v xml:space="preserve"> </v>
      </c>
      <c r="AD48" s="29"/>
    </row>
    <row r="49" spans="1:30" x14ac:dyDescent="0.3">
      <c r="A49" s="83"/>
      <c r="B49" s="83"/>
      <c r="C49" s="29"/>
      <c r="D49" s="25">
        <f>YDKEokul!AC93</f>
        <v>0</v>
      </c>
      <c r="E49" s="25" t="str">
        <f t="shared" si="0"/>
        <v xml:space="preserve"> </v>
      </c>
      <c r="F49" s="25" t="b">
        <f t="shared" si="1"/>
        <v>0</v>
      </c>
      <c r="G49" s="30"/>
      <c r="H49" s="25" t="str">
        <f t="shared" si="2"/>
        <v xml:space="preserve"> </v>
      </c>
      <c r="I49" s="25" t="str">
        <f t="shared" si="3"/>
        <v xml:space="preserve"> </v>
      </c>
      <c r="J49" s="25" t="str">
        <f t="shared" si="4"/>
        <v xml:space="preserve"> </v>
      </c>
      <c r="K49" s="25" t="str">
        <f t="shared" si="5"/>
        <v xml:space="preserve"> </v>
      </c>
      <c r="L49" s="25" t="str">
        <f t="shared" si="6"/>
        <v xml:space="preserve"> </v>
      </c>
      <c r="M49" s="29"/>
      <c r="N49" s="25" t="str">
        <f t="shared" si="7"/>
        <v xml:space="preserve"> </v>
      </c>
      <c r="O49" s="25" t="str">
        <f t="shared" si="8"/>
        <v xml:space="preserve"> </v>
      </c>
      <c r="P49" s="25" t="str">
        <f t="shared" si="9"/>
        <v xml:space="preserve"> </v>
      </c>
      <c r="Q49" s="25" t="str">
        <f t="shared" si="10"/>
        <v xml:space="preserve"> </v>
      </c>
      <c r="R49" s="25" t="str">
        <f t="shared" si="11"/>
        <v xml:space="preserve"> </v>
      </c>
      <c r="S49" s="25" t="str">
        <f t="shared" si="12"/>
        <v xml:space="preserve"> </v>
      </c>
      <c r="T49" s="25" t="str">
        <f t="shared" si="13"/>
        <v xml:space="preserve"> </v>
      </c>
      <c r="U49" s="25" t="str">
        <f t="shared" si="14"/>
        <v xml:space="preserve"> </v>
      </c>
      <c r="V49" s="25" t="str">
        <f t="shared" si="15"/>
        <v xml:space="preserve"> </v>
      </c>
      <c r="W49" s="25" t="str">
        <f t="shared" si="16"/>
        <v xml:space="preserve"> </v>
      </c>
      <c r="X49" s="29"/>
      <c r="Y49" s="25" t="str">
        <f t="shared" si="17"/>
        <v xml:space="preserve"> </v>
      </c>
      <c r="Z49" s="25" t="str">
        <f t="shared" si="18"/>
        <v xml:space="preserve"> </v>
      </c>
      <c r="AA49" s="25" t="str">
        <f t="shared" si="19"/>
        <v xml:space="preserve"> </v>
      </c>
      <c r="AB49" s="25" t="str">
        <f t="shared" si="20"/>
        <v xml:space="preserve"> </v>
      </c>
      <c r="AC49" s="25" t="str">
        <f t="shared" si="21"/>
        <v xml:space="preserve"> </v>
      </c>
      <c r="AD49" s="29"/>
    </row>
    <row r="50" spans="1:30" x14ac:dyDescent="0.3">
      <c r="A50" s="83"/>
      <c r="B50" s="83"/>
      <c r="C50" s="29"/>
      <c r="D50" s="25">
        <f>YDKEokul!AC95</f>
        <v>0</v>
      </c>
      <c r="E50" s="25" t="str">
        <f t="shared" si="0"/>
        <v xml:space="preserve"> </v>
      </c>
      <c r="F50" s="25" t="b">
        <f t="shared" si="1"/>
        <v>0</v>
      </c>
      <c r="G50" s="30"/>
      <c r="H50" s="25" t="str">
        <f t="shared" si="2"/>
        <v xml:space="preserve"> </v>
      </c>
      <c r="I50" s="25" t="str">
        <f t="shared" si="3"/>
        <v xml:space="preserve"> </v>
      </c>
      <c r="J50" s="25" t="str">
        <f t="shared" si="4"/>
        <v xml:space="preserve"> </v>
      </c>
      <c r="K50" s="25" t="str">
        <f t="shared" si="5"/>
        <v xml:space="preserve"> </v>
      </c>
      <c r="L50" s="25" t="str">
        <f t="shared" si="6"/>
        <v xml:space="preserve"> </v>
      </c>
      <c r="M50" s="29"/>
      <c r="N50" s="25" t="str">
        <f t="shared" si="7"/>
        <v xml:space="preserve"> </v>
      </c>
      <c r="O50" s="25" t="str">
        <f t="shared" si="8"/>
        <v xml:space="preserve"> </v>
      </c>
      <c r="P50" s="25" t="str">
        <f t="shared" si="9"/>
        <v xml:space="preserve"> </v>
      </c>
      <c r="Q50" s="25" t="str">
        <f t="shared" si="10"/>
        <v xml:space="preserve"> </v>
      </c>
      <c r="R50" s="25" t="str">
        <f t="shared" si="11"/>
        <v xml:space="preserve"> </v>
      </c>
      <c r="S50" s="25" t="str">
        <f t="shared" si="12"/>
        <v xml:space="preserve"> </v>
      </c>
      <c r="T50" s="25" t="str">
        <f t="shared" si="13"/>
        <v xml:space="preserve"> </v>
      </c>
      <c r="U50" s="25" t="str">
        <f t="shared" si="14"/>
        <v xml:space="preserve"> </v>
      </c>
      <c r="V50" s="25" t="str">
        <f t="shared" si="15"/>
        <v xml:space="preserve"> </v>
      </c>
      <c r="W50" s="25" t="str">
        <f t="shared" si="16"/>
        <v xml:space="preserve"> </v>
      </c>
      <c r="X50" s="29"/>
      <c r="Y50" s="25" t="str">
        <f t="shared" si="17"/>
        <v xml:space="preserve"> </v>
      </c>
      <c r="Z50" s="25" t="str">
        <f t="shared" si="18"/>
        <v xml:space="preserve"> </v>
      </c>
      <c r="AA50" s="25" t="str">
        <f t="shared" si="19"/>
        <v xml:space="preserve"> </v>
      </c>
      <c r="AB50" s="25" t="str">
        <f t="shared" si="20"/>
        <v xml:space="preserve"> </v>
      </c>
      <c r="AC50" s="25" t="str">
        <f t="shared" si="21"/>
        <v xml:space="preserve"> </v>
      </c>
      <c r="AD50" s="29"/>
    </row>
    <row r="51" spans="1:30" x14ac:dyDescent="0.3">
      <c r="A51" s="83"/>
      <c r="B51" s="83"/>
      <c r="C51" s="29"/>
      <c r="D51" s="25">
        <f>YDKEokul!AC97</f>
        <v>0</v>
      </c>
      <c r="E51" s="25" t="str">
        <f t="shared" si="0"/>
        <v xml:space="preserve"> </v>
      </c>
      <c r="F51" s="25" t="b">
        <f t="shared" si="1"/>
        <v>0</v>
      </c>
      <c r="G51" s="30"/>
      <c r="H51" s="25" t="str">
        <f t="shared" si="2"/>
        <v xml:space="preserve"> </v>
      </c>
      <c r="I51" s="25" t="str">
        <f t="shared" si="3"/>
        <v xml:space="preserve"> </v>
      </c>
      <c r="J51" s="25" t="str">
        <f t="shared" si="4"/>
        <v xml:space="preserve"> </v>
      </c>
      <c r="K51" s="25" t="str">
        <f t="shared" si="5"/>
        <v xml:space="preserve"> </v>
      </c>
      <c r="L51" s="25" t="str">
        <f t="shared" si="6"/>
        <v xml:space="preserve"> </v>
      </c>
      <c r="M51" s="29"/>
      <c r="N51" s="25" t="str">
        <f t="shared" si="7"/>
        <v xml:space="preserve"> </v>
      </c>
      <c r="O51" s="25" t="str">
        <f t="shared" si="8"/>
        <v xml:space="preserve"> </v>
      </c>
      <c r="P51" s="25" t="str">
        <f t="shared" si="9"/>
        <v xml:space="preserve"> </v>
      </c>
      <c r="Q51" s="25" t="str">
        <f t="shared" si="10"/>
        <v xml:space="preserve"> </v>
      </c>
      <c r="R51" s="25" t="str">
        <f t="shared" si="11"/>
        <v xml:space="preserve"> </v>
      </c>
      <c r="S51" s="25" t="str">
        <f t="shared" si="12"/>
        <v xml:space="preserve"> </v>
      </c>
      <c r="T51" s="25" t="str">
        <f t="shared" si="13"/>
        <v xml:space="preserve"> </v>
      </c>
      <c r="U51" s="25" t="str">
        <f t="shared" si="14"/>
        <v xml:space="preserve"> </v>
      </c>
      <c r="V51" s="25" t="str">
        <f t="shared" si="15"/>
        <v xml:space="preserve"> </v>
      </c>
      <c r="W51" s="25" t="str">
        <f t="shared" si="16"/>
        <v xml:space="preserve"> </v>
      </c>
      <c r="X51" s="29"/>
      <c r="Y51" s="25" t="str">
        <f t="shared" si="17"/>
        <v xml:space="preserve"> </v>
      </c>
      <c r="Z51" s="25" t="str">
        <f t="shared" si="18"/>
        <v xml:space="preserve"> </v>
      </c>
      <c r="AA51" s="25" t="str">
        <f t="shared" si="19"/>
        <v xml:space="preserve"> </v>
      </c>
      <c r="AB51" s="25" t="str">
        <f t="shared" si="20"/>
        <v xml:space="preserve"> </v>
      </c>
      <c r="AC51" s="25" t="str">
        <f t="shared" si="21"/>
        <v xml:space="preserve"> </v>
      </c>
      <c r="AD51" s="29"/>
    </row>
    <row r="52" spans="1:30" x14ac:dyDescent="0.3">
      <c r="A52" s="83"/>
      <c r="B52" s="83"/>
      <c r="C52" s="29"/>
      <c r="D52" s="25">
        <f>YDKEokul!AC99</f>
        <v>0</v>
      </c>
      <c r="E52" s="25" t="str">
        <f t="shared" si="0"/>
        <v xml:space="preserve"> </v>
      </c>
      <c r="F52" s="25" t="b">
        <f t="shared" si="1"/>
        <v>0</v>
      </c>
      <c r="G52" s="30"/>
      <c r="H52" s="25" t="str">
        <f t="shared" si="2"/>
        <v xml:space="preserve"> </v>
      </c>
      <c r="I52" s="25" t="str">
        <f t="shared" si="3"/>
        <v xml:space="preserve"> </v>
      </c>
      <c r="J52" s="25" t="str">
        <f t="shared" si="4"/>
        <v xml:space="preserve"> </v>
      </c>
      <c r="K52" s="25" t="str">
        <f t="shared" si="5"/>
        <v xml:space="preserve"> </v>
      </c>
      <c r="L52" s="25" t="str">
        <f t="shared" si="6"/>
        <v xml:space="preserve"> </v>
      </c>
      <c r="M52" s="29"/>
      <c r="N52" s="25" t="str">
        <f t="shared" si="7"/>
        <v xml:space="preserve"> </v>
      </c>
      <c r="O52" s="25" t="str">
        <f t="shared" si="8"/>
        <v xml:space="preserve"> </v>
      </c>
      <c r="P52" s="25" t="str">
        <f t="shared" si="9"/>
        <v xml:space="preserve"> </v>
      </c>
      <c r="Q52" s="25" t="str">
        <f t="shared" si="10"/>
        <v xml:space="preserve"> </v>
      </c>
      <c r="R52" s="25" t="str">
        <f t="shared" si="11"/>
        <v xml:space="preserve"> </v>
      </c>
      <c r="S52" s="25" t="str">
        <f t="shared" si="12"/>
        <v xml:space="preserve"> </v>
      </c>
      <c r="T52" s="25" t="str">
        <f t="shared" si="13"/>
        <v xml:space="preserve"> </v>
      </c>
      <c r="U52" s="25" t="str">
        <f t="shared" si="14"/>
        <v xml:space="preserve"> </v>
      </c>
      <c r="V52" s="25" t="str">
        <f t="shared" si="15"/>
        <v xml:space="preserve"> </v>
      </c>
      <c r="W52" s="25" t="str">
        <f t="shared" si="16"/>
        <v xml:space="preserve"> </v>
      </c>
      <c r="X52" s="29"/>
      <c r="Y52" s="25" t="str">
        <f t="shared" si="17"/>
        <v xml:space="preserve"> </v>
      </c>
      <c r="Z52" s="25" t="str">
        <f t="shared" si="18"/>
        <v xml:space="preserve"> </v>
      </c>
      <c r="AA52" s="25" t="str">
        <f t="shared" si="19"/>
        <v xml:space="preserve"> </v>
      </c>
      <c r="AB52" s="25" t="str">
        <f t="shared" si="20"/>
        <v xml:space="preserve"> </v>
      </c>
      <c r="AC52" s="25" t="str">
        <f t="shared" si="21"/>
        <v xml:space="preserve"> </v>
      </c>
      <c r="AD52" s="29"/>
    </row>
    <row r="53" spans="1:30" x14ac:dyDescent="0.3">
      <c r="A53" s="83"/>
      <c r="B53" s="83"/>
      <c r="C53" s="29"/>
      <c r="D53" s="25">
        <f>YDKEokul!AC101</f>
        <v>0</v>
      </c>
      <c r="E53" s="25" t="str">
        <f t="shared" si="0"/>
        <v xml:space="preserve"> </v>
      </c>
      <c r="F53" s="25" t="b">
        <f t="shared" si="1"/>
        <v>0</v>
      </c>
      <c r="G53" s="30"/>
      <c r="H53" s="25" t="str">
        <f t="shared" si="2"/>
        <v xml:space="preserve"> </v>
      </c>
      <c r="I53" s="25" t="str">
        <f t="shared" si="3"/>
        <v xml:space="preserve"> </v>
      </c>
      <c r="J53" s="25" t="str">
        <f t="shared" si="4"/>
        <v xml:space="preserve"> </v>
      </c>
      <c r="K53" s="25" t="str">
        <f t="shared" si="5"/>
        <v xml:space="preserve"> </v>
      </c>
      <c r="L53" s="25" t="str">
        <f t="shared" si="6"/>
        <v xml:space="preserve"> </v>
      </c>
      <c r="M53" s="29"/>
      <c r="N53" s="25" t="str">
        <f t="shared" si="7"/>
        <v xml:space="preserve"> </v>
      </c>
      <c r="O53" s="25" t="str">
        <f t="shared" si="8"/>
        <v xml:space="preserve"> </v>
      </c>
      <c r="P53" s="25" t="str">
        <f t="shared" si="9"/>
        <v xml:space="preserve"> </v>
      </c>
      <c r="Q53" s="25" t="str">
        <f t="shared" si="10"/>
        <v xml:space="preserve"> </v>
      </c>
      <c r="R53" s="25" t="str">
        <f t="shared" si="11"/>
        <v xml:space="preserve"> </v>
      </c>
      <c r="S53" s="25" t="str">
        <f t="shared" si="12"/>
        <v xml:space="preserve"> </v>
      </c>
      <c r="T53" s="25" t="str">
        <f t="shared" si="13"/>
        <v xml:space="preserve"> </v>
      </c>
      <c r="U53" s="25" t="str">
        <f t="shared" si="14"/>
        <v xml:space="preserve"> </v>
      </c>
      <c r="V53" s="25" t="str">
        <f t="shared" si="15"/>
        <v xml:space="preserve"> </v>
      </c>
      <c r="W53" s="25" t="str">
        <f t="shared" si="16"/>
        <v xml:space="preserve"> </v>
      </c>
      <c r="X53" s="29"/>
      <c r="Y53" s="25" t="str">
        <f t="shared" si="17"/>
        <v xml:space="preserve"> </v>
      </c>
      <c r="Z53" s="25" t="str">
        <f t="shared" si="18"/>
        <v xml:space="preserve"> </v>
      </c>
      <c r="AA53" s="25" t="str">
        <f t="shared" si="19"/>
        <v xml:space="preserve"> </v>
      </c>
      <c r="AB53" s="25" t="str">
        <f t="shared" si="20"/>
        <v xml:space="preserve"> </v>
      </c>
      <c r="AC53" s="25" t="str">
        <f t="shared" si="21"/>
        <v xml:space="preserve"> </v>
      </c>
      <c r="AD53" s="29"/>
    </row>
    <row r="54" spans="1:30" x14ac:dyDescent="0.3">
      <c r="A54" s="83"/>
      <c r="B54" s="83"/>
      <c r="C54" s="29"/>
      <c r="D54" s="25">
        <f>YDKEokul!AC103</f>
        <v>0</v>
      </c>
      <c r="E54" s="25" t="str">
        <f t="shared" si="0"/>
        <v xml:space="preserve"> </v>
      </c>
      <c r="F54" s="25" t="b">
        <f t="shared" si="1"/>
        <v>0</v>
      </c>
      <c r="G54" s="30"/>
      <c r="H54" s="25" t="str">
        <f t="shared" si="2"/>
        <v xml:space="preserve"> </v>
      </c>
      <c r="I54" s="25" t="str">
        <f t="shared" si="3"/>
        <v xml:space="preserve"> </v>
      </c>
      <c r="J54" s="25" t="str">
        <f t="shared" si="4"/>
        <v xml:space="preserve"> </v>
      </c>
      <c r="K54" s="25" t="str">
        <f t="shared" si="5"/>
        <v xml:space="preserve"> </v>
      </c>
      <c r="L54" s="25" t="str">
        <f t="shared" si="6"/>
        <v xml:space="preserve"> </v>
      </c>
      <c r="M54" s="29"/>
      <c r="N54" s="25" t="str">
        <f t="shared" si="7"/>
        <v xml:space="preserve"> </v>
      </c>
      <c r="O54" s="25" t="str">
        <f t="shared" si="8"/>
        <v xml:space="preserve"> </v>
      </c>
      <c r="P54" s="25" t="str">
        <f t="shared" si="9"/>
        <v xml:space="preserve"> </v>
      </c>
      <c r="Q54" s="25" t="str">
        <f t="shared" si="10"/>
        <v xml:space="preserve"> </v>
      </c>
      <c r="R54" s="25" t="str">
        <f t="shared" si="11"/>
        <v xml:space="preserve"> </v>
      </c>
      <c r="S54" s="25" t="str">
        <f t="shared" si="12"/>
        <v xml:space="preserve"> </v>
      </c>
      <c r="T54" s="25" t="str">
        <f t="shared" si="13"/>
        <v xml:space="preserve"> </v>
      </c>
      <c r="U54" s="25" t="str">
        <f t="shared" si="14"/>
        <v xml:space="preserve"> </v>
      </c>
      <c r="V54" s="25" t="str">
        <f t="shared" si="15"/>
        <v xml:space="preserve"> </v>
      </c>
      <c r="W54" s="25" t="str">
        <f t="shared" si="16"/>
        <v xml:space="preserve"> </v>
      </c>
      <c r="X54" s="29"/>
      <c r="Y54" s="25" t="str">
        <f t="shared" si="17"/>
        <v xml:space="preserve"> </v>
      </c>
      <c r="Z54" s="25" t="str">
        <f t="shared" si="18"/>
        <v xml:space="preserve"> </v>
      </c>
      <c r="AA54" s="25" t="str">
        <f t="shared" si="19"/>
        <v xml:space="preserve"> </v>
      </c>
      <c r="AB54" s="25" t="str">
        <f t="shared" si="20"/>
        <v xml:space="preserve"> </v>
      </c>
      <c r="AC54" s="25" t="str">
        <f t="shared" si="21"/>
        <v xml:space="preserve"> </v>
      </c>
      <c r="AD54" s="29"/>
    </row>
    <row r="55" spans="1:30" x14ac:dyDescent="0.3">
      <c r="A55" s="83"/>
      <c r="B55" s="83"/>
      <c r="C55" s="29"/>
      <c r="D55" s="25">
        <f>YDKEokul!AC105</f>
        <v>0</v>
      </c>
      <c r="E55" s="25" t="str">
        <f t="shared" si="0"/>
        <v xml:space="preserve"> </v>
      </c>
      <c r="F55" s="25" t="b">
        <f t="shared" si="1"/>
        <v>0</v>
      </c>
      <c r="G55" s="30"/>
      <c r="H55" s="25" t="str">
        <f t="shared" si="2"/>
        <v xml:space="preserve"> </v>
      </c>
      <c r="I55" s="25" t="str">
        <f t="shared" si="3"/>
        <v xml:space="preserve"> </v>
      </c>
      <c r="J55" s="25" t="str">
        <f t="shared" si="4"/>
        <v xml:space="preserve"> </v>
      </c>
      <c r="K55" s="25" t="str">
        <f t="shared" si="5"/>
        <v xml:space="preserve"> </v>
      </c>
      <c r="L55" s="25" t="str">
        <f t="shared" si="6"/>
        <v xml:space="preserve"> </v>
      </c>
      <c r="M55" s="29"/>
      <c r="N55" s="25" t="str">
        <f t="shared" si="7"/>
        <v xml:space="preserve"> </v>
      </c>
      <c r="O55" s="25" t="str">
        <f t="shared" si="8"/>
        <v xml:space="preserve"> </v>
      </c>
      <c r="P55" s="25" t="str">
        <f t="shared" si="9"/>
        <v xml:space="preserve"> </v>
      </c>
      <c r="Q55" s="25" t="str">
        <f t="shared" si="10"/>
        <v xml:space="preserve"> </v>
      </c>
      <c r="R55" s="25" t="str">
        <f t="shared" si="11"/>
        <v xml:space="preserve"> </v>
      </c>
      <c r="S55" s="25" t="str">
        <f t="shared" si="12"/>
        <v xml:space="preserve"> </v>
      </c>
      <c r="T55" s="25" t="str">
        <f t="shared" si="13"/>
        <v xml:space="preserve"> </v>
      </c>
      <c r="U55" s="25" t="str">
        <f t="shared" si="14"/>
        <v xml:space="preserve"> </v>
      </c>
      <c r="V55" s="25" t="str">
        <f t="shared" si="15"/>
        <v xml:space="preserve"> </v>
      </c>
      <c r="W55" s="25" t="str">
        <f t="shared" si="16"/>
        <v xml:space="preserve"> </v>
      </c>
      <c r="X55" s="29"/>
      <c r="Y55" s="25" t="str">
        <f t="shared" si="17"/>
        <v xml:space="preserve"> </v>
      </c>
      <c r="Z55" s="25" t="str">
        <f t="shared" si="18"/>
        <v xml:space="preserve"> </v>
      </c>
      <c r="AA55" s="25" t="str">
        <f t="shared" si="19"/>
        <v xml:space="preserve"> </v>
      </c>
      <c r="AB55" s="25" t="str">
        <f t="shared" si="20"/>
        <v xml:space="preserve"> </v>
      </c>
      <c r="AC55" s="25" t="str">
        <f t="shared" si="21"/>
        <v xml:space="preserve"> </v>
      </c>
      <c r="AD55" s="29"/>
    </row>
    <row r="56" spans="1:30" x14ac:dyDescent="0.3">
      <c r="A56" s="83"/>
      <c r="B56" s="83"/>
      <c r="C56" s="29"/>
      <c r="D56" s="25">
        <f>YDKEokul!AC107</f>
        <v>0</v>
      </c>
      <c r="E56" s="25" t="str">
        <f t="shared" si="0"/>
        <v xml:space="preserve"> </v>
      </c>
      <c r="F56" s="25" t="b">
        <f t="shared" si="1"/>
        <v>0</v>
      </c>
      <c r="G56" s="30"/>
      <c r="H56" s="25" t="str">
        <f t="shared" si="2"/>
        <v xml:space="preserve"> </v>
      </c>
      <c r="I56" s="25" t="str">
        <f t="shared" si="3"/>
        <v xml:space="preserve"> </v>
      </c>
      <c r="J56" s="25" t="str">
        <f t="shared" si="4"/>
        <v xml:space="preserve"> </v>
      </c>
      <c r="K56" s="25" t="str">
        <f t="shared" si="5"/>
        <v xml:space="preserve"> </v>
      </c>
      <c r="L56" s="25" t="str">
        <f t="shared" si="6"/>
        <v xml:space="preserve"> </v>
      </c>
      <c r="M56" s="29"/>
      <c r="N56" s="25" t="str">
        <f t="shared" si="7"/>
        <v xml:space="preserve"> </v>
      </c>
      <c r="O56" s="25" t="str">
        <f t="shared" si="8"/>
        <v xml:space="preserve"> </v>
      </c>
      <c r="P56" s="25" t="str">
        <f t="shared" si="9"/>
        <v xml:space="preserve"> </v>
      </c>
      <c r="Q56" s="25" t="str">
        <f t="shared" si="10"/>
        <v xml:space="preserve"> </v>
      </c>
      <c r="R56" s="25" t="str">
        <f t="shared" si="11"/>
        <v xml:space="preserve"> </v>
      </c>
      <c r="S56" s="25" t="str">
        <f t="shared" si="12"/>
        <v xml:space="preserve"> </v>
      </c>
      <c r="T56" s="25" t="str">
        <f t="shared" si="13"/>
        <v xml:space="preserve"> </v>
      </c>
      <c r="U56" s="25" t="str">
        <f t="shared" si="14"/>
        <v xml:space="preserve"> </v>
      </c>
      <c r="V56" s="25" t="str">
        <f t="shared" si="15"/>
        <v xml:space="preserve"> </v>
      </c>
      <c r="W56" s="25" t="str">
        <f t="shared" si="16"/>
        <v xml:space="preserve"> </v>
      </c>
      <c r="X56" s="29"/>
      <c r="Y56" s="25" t="str">
        <f t="shared" si="17"/>
        <v xml:space="preserve"> </v>
      </c>
      <c r="Z56" s="25" t="str">
        <f t="shared" si="18"/>
        <v xml:space="preserve"> </v>
      </c>
      <c r="AA56" s="25" t="str">
        <f t="shared" si="19"/>
        <v xml:space="preserve"> </v>
      </c>
      <c r="AB56" s="25" t="str">
        <f t="shared" si="20"/>
        <v xml:space="preserve"> </v>
      </c>
      <c r="AC56" s="25" t="str">
        <f t="shared" si="21"/>
        <v xml:space="preserve"> </v>
      </c>
      <c r="AD56" s="29"/>
    </row>
    <row r="57" spans="1:30" x14ac:dyDescent="0.3">
      <c r="A57" s="83"/>
      <c r="B57" s="83"/>
      <c r="C57" s="29"/>
      <c r="D57" s="25">
        <f>YDKEokul!AC109</f>
        <v>0</v>
      </c>
      <c r="E57" s="25" t="str">
        <f t="shared" si="0"/>
        <v xml:space="preserve"> </v>
      </c>
      <c r="F57" s="25" t="b">
        <f t="shared" si="1"/>
        <v>0</v>
      </c>
      <c r="G57" s="30"/>
      <c r="H57" s="25" t="str">
        <f t="shared" si="2"/>
        <v xml:space="preserve"> </v>
      </c>
      <c r="I57" s="25" t="str">
        <f t="shared" si="3"/>
        <v xml:space="preserve"> </v>
      </c>
      <c r="J57" s="25" t="str">
        <f t="shared" si="4"/>
        <v xml:space="preserve"> </v>
      </c>
      <c r="K57" s="25" t="str">
        <f t="shared" si="5"/>
        <v xml:space="preserve"> </v>
      </c>
      <c r="L57" s="25" t="str">
        <f t="shared" si="6"/>
        <v xml:space="preserve"> </v>
      </c>
      <c r="M57" s="29"/>
      <c r="N57" s="25" t="str">
        <f t="shared" si="7"/>
        <v xml:space="preserve"> </v>
      </c>
      <c r="O57" s="25" t="str">
        <f t="shared" si="8"/>
        <v xml:space="preserve"> </v>
      </c>
      <c r="P57" s="25" t="str">
        <f t="shared" si="9"/>
        <v xml:space="preserve"> </v>
      </c>
      <c r="Q57" s="25" t="str">
        <f t="shared" si="10"/>
        <v xml:space="preserve"> </v>
      </c>
      <c r="R57" s="25" t="str">
        <f t="shared" si="11"/>
        <v xml:space="preserve"> </v>
      </c>
      <c r="S57" s="25" t="str">
        <f t="shared" si="12"/>
        <v xml:space="preserve"> </v>
      </c>
      <c r="T57" s="25" t="str">
        <f t="shared" si="13"/>
        <v xml:space="preserve"> </v>
      </c>
      <c r="U57" s="25" t="str">
        <f t="shared" si="14"/>
        <v xml:space="preserve"> </v>
      </c>
      <c r="V57" s="25" t="str">
        <f t="shared" si="15"/>
        <v xml:space="preserve"> </v>
      </c>
      <c r="W57" s="25" t="str">
        <f t="shared" si="16"/>
        <v xml:space="preserve"> </v>
      </c>
      <c r="X57" s="29"/>
      <c r="Y57" s="25" t="str">
        <f t="shared" si="17"/>
        <v xml:space="preserve"> </v>
      </c>
      <c r="Z57" s="25" t="str">
        <f t="shared" si="18"/>
        <v xml:space="preserve"> </v>
      </c>
      <c r="AA57" s="25" t="str">
        <f t="shared" si="19"/>
        <v xml:space="preserve"> </v>
      </c>
      <c r="AB57" s="25" t="str">
        <f t="shared" si="20"/>
        <v xml:space="preserve"> </v>
      </c>
      <c r="AC57" s="25" t="str">
        <f t="shared" si="21"/>
        <v xml:space="preserve"> </v>
      </c>
      <c r="AD57" s="29"/>
    </row>
    <row r="58" spans="1:30" x14ac:dyDescent="0.3">
      <c r="A58" s="83"/>
      <c r="B58" s="83"/>
      <c r="C58" s="29"/>
      <c r="D58" s="25">
        <f>YDKEokul!AC111</f>
        <v>0</v>
      </c>
      <c r="E58" s="25" t="str">
        <f t="shared" si="0"/>
        <v xml:space="preserve"> </v>
      </c>
      <c r="F58" s="25" t="b">
        <f t="shared" si="1"/>
        <v>0</v>
      </c>
      <c r="G58" s="30"/>
      <c r="H58" s="25" t="str">
        <f t="shared" si="2"/>
        <v xml:space="preserve"> </v>
      </c>
      <c r="I58" s="25" t="str">
        <f t="shared" si="3"/>
        <v xml:space="preserve"> </v>
      </c>
      <c r="J58" s="25" t="str">
        <f t="shared" si="4"/>
        <v xml:space="preserve"> </v>
      </c>
      <c r="K58" s="25" t="str">
        <f t="shared" si="5"/>
        <v xml:space="preserve"> </v>
      </c>
      <c r="L58" s="25" t="str">
        <f t="shared" si="6"/>
        <v xml:space="preserve"> </v>
      </c>
      <c r="M58" s="29"/>
      <c r="N58" s="25" t="str">
        <f t="shared" si="7"/>
        <v xml:space="preserve"> </v>
      </c>
      <c r="O58" s="25" t="str">
        <f t="shared" si="8"/>
        <v xml:space="preserve"> </v>
      </c>
      <c r="P58" s="25" t="str">
        <f t="shared" si="9"/>
        <v xml:space="preserve"> </v>
      </c>
      <c r="Q58" s="25" t="str">
        <f t="shared" si="10"/>
        <v xml:space="preserve"> </v>
      </c>
      <c r="R58" s="25" t="str">
        <f t="shared" si="11"/>
        <v xml:space="preserve"> </v>
      </c>
      <c r="S58" s="25" t="str">
        <f t="shared" si="12"/>
        <v xml:space="preserve"> </v>
      </c>
      <c r="T58" s="25" t="str">
        <f t="shared" si="13"/>
        <v xml:space="preserve"> </v>
      </c>
      <c r="U58" s="25" t="str">
        <f t="shared" si="14"/>
        <v xml:space="preserve"> </v>
      </c>
      <c r="V58" s="25" t="str">
        <f t="shared" si="15"/>
        <v xml:space="preserve"> </v>
      </c>
      <c r="W58" s="25" t="str">
        <f t="shared" si="16"/>
        <v xml:space="preserve"> </v>
      </c>
      <c r="X58" s="29"/>
      <c r="Y58" s="25" t="str">
        <f t="shared" si="17"/>
        <v xml:space="preserve"> </v>
      </c>
      <c r="Z58" s="25" t="str">
        <f t="shared" si="18"/>
        <v xml:space="preserve"> </v>
      </c>
      <c r="AA58" s="25" t="str">
        <f t="shared" si="19"/>
        <v xml:space="preserve"> </v>
      </c>
      <c r="AB58" s="25" t="str">
        <f t="shared" si="20"/>
        <v xml:space="preserve"> </v>
      </c>
      <c r="AC58" s="25" t="str">
        <f t="shared" si="21"/>
        <v xml:space="preserve"> </v>
      </c>
      <c r="AD58" s="29"/>
    </row>
    <row r="59" spans="1:30" x14ac:dyDescent="0.3">
      <c r="A59" s="83"/>
      <c r="B59" s="83"/>
      <c r="C59" s="29"/>
      <c r="D59" s="25">
        <f>YDKEokul!AC113</f>
        <v>0</v>
      </c>
      <c r="E59" s="25" t="str">
        <f t="shared" si="0"/>
        <v xml:space="preserve"> </v>
      </c>
      <c r="F59" s="25" t="b">
        <f t="shared" si="1"/>
        <v>0</v>
      </c>
      <c r="G59" s="30"/>
      <c r="H59" s="25" t="str">
        <f t="shared" si="2"/>
        <v xml:space="preserve"> </v>
      </c>
      <c r="I59" s="25" t="str">
        <f t="shared" si="3"/>
        <v xml:space="preserve"> </v>
      </c>
      <c r="J59" s="25" t="str">
        <f t="shared" si="4"/>
        <v xml:space="preserve"> </v>
      </c>
      <c r="K59" s="25" t="str">
        <f t="shared" si="5"/>
        <v xml:space="preserve"> </v>
      </c>
      <c r="L59" s="25" t="str">
        <f t="shared" si="6"/>
        <v xml:space="preserve"> </v>
      </c>
      <c r="M59" s="29"/>
      <c r="N59" s="25" t="str">
        <f t="shared" si="7"/>
        <v xml:space="preserve"> </v>
      </c>
      <c r="O59" s="25" t="str">
        <f t="shared" si="8"/>
        <v xml:space="preserve"> </v>
      </c>
      <c r="P59" s="25" t="str">
        <f t="shared" si="9"/>
        <v xml:space="preserve"> </v>
      </c>
      <c r="Q59" s="25" t="str">
        <f t="shared" si="10"/>
        <v xml:space="preserve"> </v>
      </c>
      <c r="R59" s="25" t="str">
        <f t="shared" si="11"/>
        <v xml:space="preserve"> </v>
      </c>
      <c r="S59" s="25" t="str">
        <f t="shared" si="12"/>
        <v xml:space="preserve"> </v>
      </c>
      <c r="T59" s="25" t="str">
        <f t="shared" si="13"/>
        <v xml:space="preserve"> </v>
      </c>
      <c r="U59" s="25" t="str">
        <f t="shared" si="14"/>
        <v xml:space="preserve"> </v>
      </c>
      <c r="V59" s="25" t="str">
        <f t="shared" si="15"/>
        <v xml:space="preserve"> </v>
      </c>
      <c r="W59" s="25" t="str">
        <f t="shared" si="16"/>
        <v xml:space="preserve"> </v>
      </c>
      <c r="X59" s="29"/>
      <c r="Y59" s="25" t="str">
        <f t="shared" si="17"/>
        <v xml:space="preserve"> </v>
      </c>
      <c r="Z59" s="25" t="str">
        <f t="shared" si="18"/>
        <v xml:space="preserve"> </v>
      </c>
      <c r="AA59" s="25" t="str">
        <f t="shared" si="19"/>
        <v xml:space="preserve"> </v>
      </c>
      <c r="AB59" s="25" t="str">
        <f t="shared" si="20"/>
        <v xml:space="preserve"> </v>
      </c>
      <c r="AC59" s="25" t="str">
        <f t="shared" si="21"/>
        <v xml:space="preserve"> </v>
      </c>
      <c r="AD59" s="29"/>
    </row>
    <row r="60" spans="1:30" x14ac:dyDescent="0.3">
      <c r="A60" s="83"/>
      <c r="B60" s="83"/>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row>
  </sheetData>
  <mergeCells count="2">
    <mergeCell ref="A1:B60"/>
    <mergeCell ref="C1:S3"/>
  </mergeCells>
  <phoneticPr fontId="21"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1">
    <tabColor theme="9" tint="-0.249977111117893"/>
  </sheetPr>
  <dimension ref="A1:AK77"/>
  <sheetViews>
    <sheetView showZeros="0" workbookViewId="0"/>
  </sheetViews>
  <sheetFormatPr defaultRowHeight="14.4" x14ac:dyDescent="0.3"/>
  <cols>
    <col min="1" max="1" width="18.88671875" customWidth="1"/>
    <col min="2" max="2" width="4.6640625" customWidth="1"/>
    <col min="3" max="3" width="4.44140625" customWidth="1"/>
    <col min="4" max="4" width="19.33203125" customWidth="1"/>
    <col min="5" max="24" width="3.6640625" customWidth="1"/>
    <col min="25" max="25" width="5.5546875" customWidth="1"/>
  </cols>
  <sheetData>
    <row r="1" spans="1:37" ht="37.5" customHeight="1" x14ac:dyDescent="0.3">
      <c r="A1" s="20"/>
      <c r="B1" s="85" t="s">
        <v>64</v>
      </c>
      <c r="C1" s="86"/>
      <c r="D1" s="86"/>
      <c r="E1" s="86"/>
      <c r="F1" s="86"/>
      <c r="G1" s="86"/>
      <c r="H1" s="86"/>
      <c r="I1" s="86"/>
      <c r="J1" s="86"/>
      <c r="K1" s="86"/>
      <c r="L1" s="86"/>
      <c r="M1" s="86"/>
      <c r="N1" s="86"/>
      <c r="O1" s="86"/>
      <c r="P1" s="86"/>
      <c r="Q1" s="86"/>
      <c r="R1" s="86"/>
      <c r="S1" s="86"/>
      <c r="T1" s="86"/>
      <c r="U1" s="86"/>
      <c r="V1" s="86"/>
      <c r="W1" s="86"/>
      <c r="X1" s="86"/>
      <c r="Y1" s="86"/>
      <c r="Z1" s="20"/>
      <c r="AA1" s="20"/>
      <c r="AB1" s="20"/>
      <c r="AC1" s="20"/>
      <c r="AD1" s="20"/>
      <c r="AE1" s="20"/>
      <c r="AF1" s="20"/>
      <c r="AG1" s="20"/>
      <c r="AH1" s="20"/>
      <c r="AI1" s="20"/>
      <c r="AJ1" s="20"/>
      <c r="AK1" s="20"/>
    </row>
    <row r="2" spans="1:37" x14ac:dyDescent="0.3">
      <c r="A2" s="20"/>
      <c r="B2" s="90" t="str">
        <f>CONCATENATE(Anasayfa!E5,"  ","EĞİTİM ÖĞRETİM YILI"," ",Anasayfa!E7)</f>
        <v>2024-2025  EĞİTİM ÖĞRETİM YILI BAHÇE ANADOLU İMAM HATİP LİSESİ</v>
      </c>
      <c r="C2" s="90"/>
      <c r="D2" s="90"/>
      <c r="E2" s="90"/>
      <c r="F2" s="90"/>
      <c r="G2" s="90"/>
      <c r="H2" s="90"/>
      <c r="I2" s="90"/>
      <c r="J2" s="90"/>
      <c r="K2" s="90"/>
      <c r="L2" s="90"/>
      <c r="M2" s="90"/>
      <c r="N2" s="90"/>
      <c r="O2" s="90"/>
      <c r="P2" s="90"/>
      <c r="Q2" s="90"/>
      <c r="R2" s="90"/>
      <c r="S2" s="90"/>
      <c r="T2" s="90"/>
      <c r="U2" s="90"/>
      <c r="V2" s="90"/>
      <c r="W2" s="90"/>
      <c r="X2" s="90"/>
      <c r="Y2" s="90"/>
      <c r="Z2" s="20"/>
      <c r="AA2" s="20"/>
      <c r="AB2" s="20"/>
      <c r="AC2" s="20"/>
      <c r="AD2" s="20"/>
      <c r="AE2" s="20"/>
      <c r="AF2" s="20"/>
      <c r="AG2" s="20"/>
      <c r="AH2" s="20"/>
      <c r="AI2" s="20"/>
      <c r="AJ2" s="20"/>
      <c r="AK2" s="20"/>
    </row>
    <row r="3" spans="1:37" x14ac:dyDescent="0.3">
      <c r="A3" s="20"/>
      <c r="B3" s="90" t="str">
        <f>CONCATENATE(Anasayfa!E10," ","DERSİ"," ",Anasayfa!H6," ","PROJE NOTU DEĞERLENDİRME ÖLÇEĞİ")</f>
        <v xml:space="preserve"> DERSİ 2.DÖNEM PROJE NOTU DEĞERLENDİRME ÖLÇEĞİ</v>
      </c>
      <c r="C3" s="90"/>
      <c r="D3" s="90"/>
      <c r="E3" s="90"/>
      <c r="F3" s="90"/>
      <c r="G3" s="90"/>
      <c r="H3" s="90"/>
      <c r="I3" s="90"/>
      <c r="J3" s="90"/>
      <c r="K3" s="90"/>
      <c r="L3" s="90"/>
      <c r="M3" s="90"/>
      <c r="N3" s="90"/>
      <c r="O3" s="90"/>
      <c r="P3" s="90"/>
      <c r="Q3" s="90"/>
      <c r="R3" s="90"/>
      <c r="S3" s="90"/>
      <c r="T3" s="90"/>
      <c r="U3" s="90"/>
      <c r="V3" s="90"/>
      <c r="W3" s="90"/>
      <c r="X3" s="90"/>
      <c r="Y3" s="90"/>
      <c r="Z3" s="20"/>
      <c r="AA3" s="20"/>
      <c r="AB3" s="20"/>
      <c r="AC3" s="20"/>
      <c r="AD3" s="20"/>
      <c r="AE3" s="20"/>
      <c r="AF3" s="20"/>
      <c r="AG3" s="20"/>
      <c r="AH3" s="20"/>
      <c r="AI3" s="20"/>
      <c r="AJ3" s="20"/>
      <c r="AK3" s="20"/>
    </row>
    <row r="4" spans="1:37" ht="15" customHeight="1" x14ac:dyDescent="0.3">
      <c r="A4" s="20"/>
      <c r="B4" s="96" t="s">
        <v>62</v>
      </c>
      <c r="C4" s="97">
        <f>Anasayfa!E13</f>
        <v>0</v>
      </c>
      <c r="D4" s="98"/>
      <c r="E4" s="103" t="s">
        <v>55</v>
      </c>
      <c r="F4" s="103"/>
      <c r="G4" s="103"/>
      <c r="H4" s="103"/>
      <c r="I4" s="103"/>
      <c r="J4" s="103"/>
      <c r="K4" s="103"/>
      <c r="L4" s="103"/>
      <c r="M4" s="103"/>
      <c r="N4" s="103"/>
      <c r="O4" s="103"/>
      <c r="P4" s="103"/>
      <c r="Q4" s="103"/>
      <c r="R4" s="103"/>
      <c r="S4" s="103"/>
      <c r="T4" s="103"/>
      <c r="U4" s="103"/>
      <c r="V4" s="103"/>
      <c r="W4" s="103"/>
      <c r="X4" s="103"/>
      <c r="Y4" s="92" t="s">
        <v>128</v>
      </c>
      <c r="Z4" s="20"/>
      <c r="AA4" s="20"/>
      <c r="AB4" s="20"/>
      <c r="AC4" s="20"/>
      <c r="AD4" s="20"/>
      <c r="AE4" s="20"/>
      <c r="AF4" s="20"/>
      <c r="AG4" s="20"/>
      <c r="AH4" s="20"/>
      <c r="AI4" s="20"/>
      <c r="AJ4" s="20"/>
      <c r="AK4" s="20"/>
    </row>
    <row r="5" spans="1:37" x14ac:dyDescent="0.3">
      <c r="A5" s="20"/>
      <c r="B5" s="96"/>
      <c r="C5" s="99"/>
      <c r="D5" s="100"/>
      <c r="E5" s="93" t="str">
        <f>Ölçüt1!B4</f>
        <v>1. PROJE HAZIRLAMA</v>
      </c>
      <c r="F5" s="93"/>
      <c r="G5" s="93"/>
      <c r="H5" s="93"/>
      <c r="I5" s="93"/>
      <c r="J5" s="93" t="str">
        <f>Ölçüt1!B9</f>
        <v xml:space="preserve">2.PROJE İÇERİĞİ </v>
      </c>
      <c r="K5" s="93"/>
      <c r="L5" s="93"/>
      <c r="M5" s="93"/>
      <c r="N5" s="93"/>
      <c r="O5" s="93"/>
      <c r="P5" s="93"/>
      <c r="Q5" s="93"/>
      <c r="R5" s="93"/>
      <c r="S5" s="93"/>
      <c r="T5" s="93" t="str">
        <f>Ölçüt1!B19</f>
        <v>3.PROJE GÖREV SUNUMU</v>
      </c>
      <c r="U5" s="93"/>
      <c r="V5" s="93"/>
      <c r="W5" s="93"/>
      <c r="X5" s="93"/>
      <c r="Y5" s="92"/>
      <c r="Z5" s="20"/>
      <c r="AA5" s="20"/>
      <c r="AB5" s="20"/>
      <c r="AC5" s="20"/>
      <c r="AD5" s="20"/>
      <c r="AE5" s="20"/>
      <c r="AF5" s="20"/>
      <c r="AG5" s="20"/>
      <c r="AH5" s="20"/>
      <c r="AI5" s="20"/>
      <c r="AJ5" s="20"/>
      <c r="AK5" s="20"/>
    </row>
    <row r="6" spans="1:37" ht="15.6" x14ac:dyDescent="0.3">
      <c r="A6" s="20"/>
      <c r="B6" s="96"/>
      <c r="C6" s="101" t="s">
        <v>63</v>
      </c>
      <c r="D6" s="102"/>
      <c r="E6" s="91" t="str">
        <f>Ölçüt1!D4</f>
        <v>Projenin amacını belirleme.</v>
      </c>
      <c r="F6" s="91" t="str">
        <f>Ölçüt1!D5</f>
        <v>Projenin amacına uygun çalışma planı yapma.</v>
      </c>
      <c r="G6" s="91" t="str">
        <f>Ölçüt1!D6</f>
        <v>Farklı kaynaklardan bilgi toplama.</v>
      </c>
      <c r="H6" s="91" t="str">
        <f>Ölçüt1!D7</f>
        <v>Hazırlamaya istekli oluş.</v>
      </c>
      <c r="I6" s="91" t="str">
        <f>Ölçüt1!D8</f>
        <v>Projeyi plana göre gerçekleştirme.</v>
      </c>
      <c r="J6" s="91" t="str">
        <f>Ölçüt1!D9</f>
        <v>Türkçe'yi doğru ve düzgün kullanma.</v>
      </c>
      <c r="K6" s="91" t="str">
        <f>Ölçüt1!D10</f>
        <v>Gösterilen özen,temizlik,tertip ve düzen.</v>
      </c>
      <c r="L6" s="91" t="str">
        <f>Ölçüt1!D11</f>
        <v>Bilgilerin doğruluğu.</v>
      </c>
      <c r="M6" s="91" t="str">
        <f>Ölçüt1!D12</f>
        <v>Toplanan bilgileri düzenleme.</v>
      </c>
      <c r="N6" s="91" t="str">
        <f>Ölçüt1!D13</f>
        <v>Toplanan bilgileri analiz etme.</v>
      </c>
      <c r="O6" s="91" t="str">
        <f>Ölçüt1!D14</f>
        <v>Elde edilen bilgilerden çıkarımda bulunma.</v>
      </c>
      <c r="P6" s="91" t="str">
        <f>Ölçüt1!D15</f>
        <v>Amaca ve hedeflere uygun tasarım.</v>
      </c>
      <c r="Q6" s="91" t="str">
        <f>Ölçüt1!D16</f>
        <v>Yaratıcılık yeteneğini kullanma.</v>
      </c>
      <c r="R6" s="91" t="str">
        <f>Ölçüt1!D17</f>
        <v>Kritik düşünme becerisini kullanma.</v>
      </c>
      <c r="S6" s="91" t="str">
        <f>Ölçüt1!D18</f>
        <v>Çalışma raporu hazırlama.</v>
      </c>
      <c r="T6" s="91" t="str">
        <f>Ölçüt1!D19</f>
        <v>Türkçe'yi doğru ve düzgün konuşma.</v>
      </c>
      <c r="U6" s="91" t="str">
        <f>Ölçüt1!D20</f>
        <v>Konu ile ilgili kavramları anlama ve anlatma.</v>
      </c>
      <c r="V6" s="91" t="str">
        <f>Ölçüt1!D21</f>
        <v>Akıcı bir dil ve beden dilini kullanma.</v>
      </c>
      <c r="W6" s="91" t="str">
        <f>Ölçüt1!D22</f>
        <v>Ödevin zamanında teslim edilmesi.</v>
      </c>
      <c r="X6" s="91" t="str">
        <f>Ölçüt1!D23</f>
        <v>Sunum sırasında özgüvene sahip olma.</v>
      </c>
      <c r="Y6" s="92"/>
      <c r="Z6" s="20"/>
      <c r="AA6" s="20"/>
      <c r="AB6" s="20"/>
      <c r="AC6" s="20"/>
      <c r="AD6" s="20"/>
      <c r="AE6" s="20"/>
      <c r="AF6" s="20"/>
      <c r="AG6" s="20"/>
      <c r="AH6" s="20"/>
      <c r="AI6" s="20"/>
      <c r="AJ6" s="20"/>
      <c r="AK6" s="20"/>
    </row>
    <row r="7" spans="1:37" x14ac:dyDescent="0.3">
      <c r="A7" s="20"/>
      <c r="B7" s="94" t="s">
        <v>56</v>
      </c>
      <c r="E7" s="91"/>
      <c r="F7" s="91"/>
      <c r="G7" s="91"/>
      <c r="H7" s="91"/>
      <c r="I7" s="91"/>
      <c r="J7" s="91"/>
      <c r="K7" s="91"/>
      <c r="L7" s="91"/>
      <c r="M7" s="91"/>
      <c r="N7" s="91"/>
      <c r="O7" s="91"/>
      <c r="P7" s="91"/>
      <c r="Q7" s="91"/>
      <c r="R7" s="91"/>
      <c r="S7" s="91"/>
      <c r="T7" s="91"/>
      <c r="U7" s="91"/>
      <c r="V7" s="91"/>
      <c r="W7" s="91"/>
      <c r="X7" s="91"/>
      <c r="Y7" s="92"/>
      <c r="Z7" s="20"/>
      <c r="AA7" s="20"/>
      <c r="AB7" s="20"/>
      <c r="AC7" s="20"/>
      <c r="AD7" s="20"/>
      <c r="AE7" s="20"/>
      <c r="AF7" s="20"/>
      <c r="AG7" s="20"/>
      <c r="AH7" s="20"/>
      <c r="AI7" s="20"/>
      <c r="AJ7" s="20"/>
      <c r="AK7" s="20"/>
    </row>
    <row r="8" spans="1:37" x14ac:dyDescent="0.3">
      <c r="A8" s="20"/>
      <c r="B8" s="94"/>
      <c r="E8" s="91"/>
      <c r="F8" s="91"/>
      <c r="G8" s="91"/>
      <c r="H8" s="91"/>
      <c r="I8" s="91"/>
      <c r="J8" s="91"/>
      <c r="K8" s="91"/>
      <c r="L8" s="91"/>
      <c r="M8" s="91"/>
      <c r="N8" s="91"/>
      <c r="O8" s="91"/>
      <c r="P8" s="91"/>
      <c r="Q8" s="91"/>
      <c r="R8" s="91"/>
      <c r="S8" s="91"/>
      <c r="T8" s="91"/>
      <c r="U8" s="91"/>
      <c r="V8" s="91"/>
      <c r="W8" s="91"/>
      <c r="X8" s="91"/>
      <c r="Y8" s="92"/>
      <c r="Z8" s="20"/>
      <c r="AA8" s="20"/>
      <c r="AB8" s="20"/>
      <c r="AC8" s="20"/>
      <c r="AD8" s="20"/>
      <c r="AE8" s="20"/>
      <c r="AF8" s="20"/>
      <c r="AG8" s="20"/>
      <c r="AH8" s="20"/>
      <c r="AI8" s="20"/>
      <c r="AJ8" s="20"/>
      <c r="AK8" s="20"/>
    </row>
    <row r="9" spans="1:37" x14ac:dyDescent="0.3">
      <c r="A9" s="20"/>
      <c r="B9" s="94"/>
      <c r="C9" s="26">
        <v>1</v>
      </c>
      <c r="D9" s="27" t="s">
        <v>57</v>
      </c>
      <c r="E9" s="91"/>
      <c r="F9" s="91"/>
      <c r="G9" s="91"/>
      <c r="H9" s="91"/>
      <c r="I9" s="91"/>
      <c r="J9" s="91"/>
      <c r="K9" s="91"/>
      <c r="L9" s="91"/>
      <c r="M9" s="91"/>
      <c r="N9" s="91"/>
      <c r="O9" s="91"/>
      <c r="P9" s="91"/>
      <c r="Q9" s="91"/>
      <c r="R9" s="91"/>
      <c r="S9" s="91"/>
      <c r="T9" s="91"/>
      <c r="U9" s="91"/>
      <c r="V9" s="91"/>
      <c r="W9" s="91"/>
      <c r="X9" s="91"/>
      <c r="Y9" s="92"/>
      <c r="Z9" s="20"/>
      <c r="AA9" s="20"/>
      <c r="AB9" s="20"/>
      <c r="AC9" s="20"/>
      <c r="AD9" s="20"/>
      <c r="AE9" s="20"/>
      <c r="AF9" s="20"/>
      <c r="AG9" s="20"/>
      <c r="AH9" s="20"/>
      <c r="AI9" s="20"/>
      <c r="AJ9" s="20"/>
      <c r="AK9" s="20"/>
    </row>
    <row r="10" spans="1:37" x14ac:dyDescent="0.3">
      <c r="A10" s="20"/>
      <c r="B10" s="94"/>
      <c r="C10" s="26">
        <v>2</v>
      </c>
      <c r="D10" s="27" t="s">
        <v>58</v>
      </c>
      <c r="E10" s="91"/>
      <c r="F10" s="91"/>
      <c r="G10" s="91"/>
      <c r="H10" s="91"/>
      <c r="I10" s="91"/>
      <c r="J10" s="91"/>
      <c r="K10" s="91"/>
      <c r="L10" s="91"/>
      <c r="M10" s="91"/>
      <c r="N10" s="91"/>
      <c r="O10" s="91"/>
      <c r="P10" s="91"/>
      <c r="Q10" s="91"/>
      <c r="R10" s="91"/>
      <c r="S10" s="91"/>
      <c r="T10" s="91"/>
      <c r="U10" s="91"/>
      <c r="V10" s="91"/>
      <c r="W10" s="91"/>
      <c r="X10" s="91"/>
      <c r="Y10" s="92"/>
      <c r="Z10" s="20"/>
      <c r="AA10" s="20"/>
      <c r="AB10" s="20"/>
      <c r="AC10" s="20"/>
      <c r="AD10" s="20"/>
      <c r="AE10" s="20"/>
      <c r="AF10" s="20"/>
      <c r="AG10" s="20"/>
      <c r="AH10" s="20"/>
      <c r="AI10" s="20"/>
      <c r="AJ10" s="20"/>
      <c r="AK10" s="20"/>
    </row>
    <row r="11" spans="1:37" x14ac:dyDescent="0.3">
      <c r="A11" s="20"/>
      <c r="B11" s="94"/>
      <c r="C11" s="26">
        <v>3</v>
      </c>
      <c r="D11" s="27" t="s">
        <v>59</v>
      </c>
      <c r="E11" s="91"/>
      <c r="F11" s="91"/>
      <c r="G11" s="91"/>
      <c r="H11" s="91"/>
      <c r="I11" s="91"/>
      <c r="J11" s="91"/>
      <c r="K11" s="91"/>
      <c r="L11" s="91"/>
      <c r="M11" s="91"/>
      <c r="N11" s="91"/>
      <c r="O11" s="91"/>
      <c r="P11" s="91"/>
      <c r="Q11" s="91"/>
      <c r="R11" s="91"/>
      <c r="S11" s="91"/>
      <c r="T11" s="91"/>
      <c r="U11" s="91"/>
      <c r="V11" s="91"/>
      <c r="W11" s="91"/>
      <c r="X11" s="91"/>
      <c r="Y11" s="92"/>
      <c r="Z11" s="20"/>
      <c r="AA11" s="20"/>
      <c r="AB11" s="20"/>
      <c r="AC11" s="20"/>
      <c r="AD11" s="20"/>
      <c r="AE11" s="20"/>
      <c r="AF11" s="20"/>
      <c r="AG11" s="20"/>
      <c r="AH11" s="20"/>
      <c r="AI11" s="20"/>
      <c r="AJ11" s="20"/>
      <c r="AK11" s="20"/>
    </row>
    <row r="12" spans="1:37" x14ac:dyDescent="0.3">
      <c r="A12" s="20"/>
      <c r="B12" s="94"/>
      <c r="C12" s="26">
        <v>4</v>
      </c>
      <c r="D12" s="27" t="s">
        <v>60</v>
      </c>
      <c r="E12" s="91"/>
      <c r="F12" s="91"/>
      <c r="G12" s="91"/>
      <c r="H12" s="91"/>
      <c r="I12" s="91"/>
      <c r="J12" s="91"/>
      <c r="K12" s="91"/>
      <c r="L12" s="91"/>
      <c r="M12" s="91"/>
      <c r="N12" s="91"/>
      <c r="O12" s="91"/>
      <c r="P12" s="91"/>
      <c r="Q12" s="91"/>
      <c r="R12" s="91"/>
      <c r="S12" s="91"/>
      <c r="T12" s="91"/>
      <c r="U12" s="91"/>
      <c r="V12" s="91"/>
      <c r="W12" s="91"/>
      <c r="X12" s="91"/>
      <c r="Y12" s="92"/>
      <c r="Z12" s="20"/>
      <c r="AA12" s="20"/>
      <c r="AB12" s="20"/>
      <c r="AC12" s="20"/>
      <c r="AD12" s="20"/>
      <c r="AE12" s="20"/>
      <c r="AF12" s="20"/>
      <c r="AG12" s="20"/>
      <c r="AH12" s="20"/>
      <c r="AI12" s="20"/>
      <c r="AJ12" s="20"/>
      <c r="AK12" s="20"/>
    </row>
    <row r="13" spans="1:37" x14ac:dyDescent="0.3">
      <c r="A13" s="20"/>
      <c r="B13" s="94"/>
      <c r="C13" s="26">
        <v>5</v>
      </c>
      <c r="D13" s="27" t="s">
        <v>61</v>
      </c>
      <c r="E13" s="91"/>
      <c r="F13" s="91"/>
      <c r="G13" s="91"/>
      <c r="H13" s="91"/>
      <c r="I13" s="91"/>
      <c r="J13" s="91"/>
      <c r="K13" s="91"/>
      <c r="L13" s="91"/>
      <c r="M13" s="91"/>
      <c r="N13" s="91"/>
      <c r="O13" s="91"/>
      <c r="P13" s="91"/>
      <c r="Q13" s="91"/>
      <c r="R13" s="91"/>
      <c r="S13" s="91"/>
      <c r="T13" s="91"/>
      <c r="U13" s="91"/>
      <c r="V13" s="91"/>
      <c r="W13" s="91"/>
      <c r="X13" s="91"/>
      <c r="Y13" s="92"/>
      <c r="Z13" s="20"/>
      <c r="AA13" s="20"/>
      <c r="AB13" s="20"/>
      <c r="AC13" s="20"/>
      <c r="AD13" s="20"/>
      <c r="AE13" s="20"/>
      <c r="AF13" s="20"/>
      <c r="AG13" s="20"/>
      <c r="AH13" s="20"/>
      <c r="AI13" s="20"/>
      <c r="AJ13" s="20"/>
      <c r="AK13" s="20"/>
    </row>
    <row r="14" spans="1:37" x14ac:dyDescent="0.3">
      <c r="A14" s="20"/>
      <c r="B14" s="94"/>
      <c r="D14" s="21"/>
      <c r="E14" s="91"/>
      <c r="F14" s="91"/>
      <c r="G14" s="91"/>
      <c r="H14" s="91"/>
      <c r="I14" s="91"/>
      <c r="J14" s="91"/>
      <c r="K14" s="91"/>
      <c r="L14" s="91"/>
      <c r="M14" s="91"/>
      <c r="N14" s="91"/>
      <c r="O14" s="91"/>
      <c r="P14" s="91"/>
      <c r="Q14" s="91"/>
      <c r="R14" s="91"/>
      <c r="S14" s="91"/>
      <c r="T14" s="91"/>
      <c r="U14" s="91"/>
      <c r="V14" s="91"/>
      <c r="W14" s="91"/>
      <c r="X14" s="91"/>
      <c r="Y14" s="92"/>
      <c r="Z14" s="20"/>
      <c r="AA14" s="20"/>
      <c r="AB14" s="20"/>
      <c r="AC14" s="20"/>
      <c r="AD14" s="20"/>
      <c r="AE14" s="20"/>
      <c r="AF14" s="20"/>
      <c r="AG14" s="20"/>
      <c r="AH14" s="20"/>
      <c r="AI14" s="20"/>
      <c r="AJ14" s="20"/>
      <c r="AK14" s="20"/>
    </row>
    <row r="15" spans="1:37" x14ac:dyDescent="0.3">
      <c r="A15" s="20"/>
      <c r="B15" s="95"/>
      <c r="C15" s="22"/>
      <c r="D15" s="23"/>
      <c r="E15" s="91"/>
      <c r="F15" s="91"/>
      <c r="G15" s="91"/>
      <c r="H15" s="91"/>
      <c r="I15" s="91"/>
      <c r="J15" s="91"/>
      <c r="K15" s="91"/>
      <c r="L15" s="91"/>
      <c r="M15" s="91"/>
      <c r="N15" s="91"/>
      <c r="O15" s="91"/>
      <c r="P15" s="91"/>
      <c r="Q15" s="91"/>
      <c r="R15" s="91"/>
      <c r="S15" s="91"/>
      <c r="T15" s="91"/>
      <c r="U15" s="91"/>
      <c r="V15" s="91"/>
      <c r="W15" s="91"/>
      <c r="X15" s="91"/>
      <c r="Y15" s="92"/>
      <c r="Z15" s="20"/>
      <c r="AA15" s="20"/>
      <c r="AB15" s="20"/>
      <c r="AC15" s="20"/>
      <c r="AD15" s="20"/>
      <c r="AE15" s="20"/>
      <c r="AF15" s="20"/>
      <c r="AG15" s="20"/>
      <c r="AH15" s="20"/>
      <c r="AI15" s="20"/>
      <c r="AJ15" s="20"/>
      <c r="AK15" s="20"/>
    </row>
    <row r="16" spans="1:37" x14ac:dyDescent="0.3">
      <c r="A16" s="20"/>
      <c r="B16" s="28" t="s">
        <v>51</v>
      </c>
      <c r="C16" s="28" t="s">
        <v>52</v>
      </c>
      <c r="D16" s="28" t="s">
        <v>53</v>
      </c>
      <c r="E16" s="91"/>
      <c r="F16" s="91"/>
      <c r="G16" s="91"/>
      <c r="H16" s="91"/>
      <c r="I16" s="91"/>
      <c r="J16" s="91"/>
      <c r="K16" s="91"/>
      <c r="L16" s="91"/>
      <c r="M16" s="91"/>
      <c r="N16" s="91"/>
      <c r="O16" s="91"/>
      <c r="P16" s="91"/>
      <c r="Q16" s="91"/>
      <c r="R16" s="91"/>
      <c r="S16" s="91"/>
      <c r="T16" s="91"/>
      <c r="U16" s="91"/>
      <c r="V16" s="91"/>
      <c r="W16" s="91"/>
      <c r="X16" s="91"/>
      <c r="Y16" s="92"/>
      <c r="Z16" s="20"/>
      <c r="AA16" s="20"/>
      <c r="AB16" s="20"/>
      <c r="AC16" s="20"/>
      <c r="AD16" s="20"/>
      <c r="AE16" s="20"/>
      <c r="AF16" s="20"/>
      <c r="AG16" s="20"/>
      <c r="AH16" s="20"/>
      <c r="AI16" s="20"/>
      <c r="AJ16" s="20"/>
      <c r="AK16" s="20"/>
    </row>
    <row r="17" spans="1:37" s="38" customFormat="1" ht="12" customHeight="1" x14ac:dyDescent="0.3">
      <c r="A17" s="34"/>
      <c r="B17" s="35">
        <v>1</v>
      </c>
      <c r="C17" s="43">
        <f>Eokul!B5</f>
        <v>0</v>
      </c>
      <c r="D17" s="43">
        <f>Eokul!C5</f>
        <v>0</v>
      </c>
      <c r="E17" s="37" t="str">
        <f>Proje1Veri!H5</f>
        <v xml:space="preserve"> </v>
      </c>
      <c r="F17" s="37" t="str">
        <f>Proje1Veri!I5</f>
        <v xml:space="preserve"> </v>
      </c>
      <c r="G17" s="37" t="str">
        <f>Proje1Veri!J5</f>
        <v xml:space="preserve"> </v>
      </c>
      <c r="H17" s="37" t="str">
        <f>Proje1Veri!K5</f>
        <v xml:space="preserve"> </v>
      </c>
      <c r="I17" s="37" t="str">
        <f>Proje1Veri!L5</f>
        <v xml:space="preserve"> </v>
      </c>
      <c r="J17" s="37" t="str">
        <f>Proje1Veri!N5</f>
        <v xml:space="preserve"> </v>
      </c>
      <c r="K17" s="37" t="str">
        <f>Proje1Veri!O5</f>
        <v xml:space="preserve"> </v>
      </c>
      <c r="L17" s="37" t="str">
        <f>Proje1Veri!P5</f>
        <v xml:space="preserve"> </v>
      </c>
      <c r="M17" s="37" t="str">
        <f>Proje1Veri!Q5</f>
        <v xml:space="preserve"> </v>
      </c>
      <c r="N17" s="37" t="str">
        <f>Proje1Veri!R5</f>
        <v xml:space="preserve"> </v>
      </c>
      <c r="O17" s="37" t="str">
        <f>Proje1Veri!S5</f>
        <v xml:space="preserve"> </v>
      </c>
      <c r="P17" s="37" t="str">
        <f>Proje1Veri!T5</f>
        <v xml:space="preserve"> </v>
      </c>
      <c r="Q17" s="37" t="str">
        <f>Proje1Veri!U5</f>
        <v xml:space="preserve"> </v>
      </c>
      <c r="R17" s="37" t="str">
        <f>Proje1Veri!V5</f>
        <v xml:space="preserve"> </v>
      </c>
      <c r="S17" s="37" t="str">
        <f>Proje1Veri!W5</f>
        <v xml:space="preserve"> </v>
      </c>
      <c r="T17" s="37" t="str">
        <f>Proje1Veri!Y5</f>
        <v xml:space="preserve"> </v>
      </c>
      <c r="U17" s="37" t="str">
        <f>Proje1Veri!Z5</f>
        <v xml:space="preserve"> </v>
      </c>
      <c r="V17" s="37" t="str">
        <f>Proje1Veri!AA5</f>
        <v xml:space="preserve"> </v>
      </c>
      <c r="W17" s="37" t="str">
        <f>Proje1Veri!AB5</f>
        <v xml:space="preserve"> </v>
      </c>
      <c r="X17" s="37" t="str">
        <f>Proje1Veri!AC5</f>
        <v xml:space="preserve"> </v>
      </c>
      <c r="Y17" s="36">
        <f>Eokul!P5</f>
        <v>0</v>
      </c>
      <c r="Z17" s="34"/>
      <c r="AA17" s="34"/>
      <c r="AB17" s="34"/>
      <c r="AC17" s="34"/>
      <c r="AD17" s="34"/>
      <c r="AE17" s="34"/>
      <c r="AF17" s="34"/>
      <c r="AG17" s="34"/>
      <c r="AH17" s="34"/>
      <c r="AI17" s="34"/>
      <c r="AJ17" s="34"/>
      <c r="AK17" s="34"/>
    </row>
    <row r="18" spans="1:37" s="38" customFormat="1" ht="12" customHeight="1" x14ac:dyDescent="0.3">
      <c r="A18" s="34"/>
      <c r="B18" s="39">
        <v>2</v>
      </c>
      <c r="C18" s="44">
        <f>Eokul!B7</f>
        <v>0</v>
      </c>
      <c r="D18" s="44">
        <f>Eokul!C7</f>
        <v>0</v>
      </c>
      <c r="E18" s="41" t="str">
        <f>Proje1Veri!H6</f>
        <v xml:space="preserve"> </v>
      </c>
      <c r="F18" s="41" t="str">
        <f>Proje1Veri!I6</f>
        <v xml:space="preserve"> </v>
      </c>
      <c r="G18" s="41" t="str">
        <f>Proje1Veri!J6</f>
        <v xml:space="preserve"> </v>
      </c>
      <c r="H18" s="41" t="str">
        <f>Proje1Veri!K6</f>
        <v xml:space="preserve"> </v>
      </c>
      <c r="I18" s="41" t="str">
        <f>Proje1Veri!L6</f>
        <v xml:space="preserve"> </v>
      </c>
      <c r="J18" s="41" t="str">
        <f>Proje1Veri!N6</f>
        <v xml:space="preserve"> </v>
      </c>
      <c r="K18" s="41" t="str">
        <f>Proje1Veri!O6</f>
        <v xml:space="preserve"> </v>
      </c>
      <c r="L18" s="41" t="str">
        <f>Proje1Veri!P6</f>
        <v xml:space="preserve"> </v>
      </c>
      <c r="M18" s="41" t="str">
        <f>Proje1Veri!Q6</f>
        <v xml:space="preserve"> </v>
      </c>
      <c r="N18" s="41" t="str">
        <f>Proje1Veri!R6</f>
        <v xml:space="preserve"> </v>
      </c>
      <c r="O18" s="41" t="str">
        <f>Proje1Veri!S6</f>
        <v xml:space="preserve"> </v>
      </c>
      <c r="P18" s="41" t="str">
        <f>Proje1Veri!T6</f>
        <v xml:space="preserve"> </v>
      </c>
      <c r="Q18" s="41" t="str">
        <f>Proje1Veri!U6</f>
        <v xml:space="preserve"> </v>
      </c>
      <c r="R18" s="41" t="str">
        <f>Proje1Veri!V6</f>
        <v xml:space="preserve"> </v>
      </c>
      <c r="S18" s="41" t="str">
        <f>Proje1Veri!W6</f>
        <v xml:space="preserve"> </v>
      </c>
      <c r="T18" s="41" t="str">
        <f>Proje1Veri!Y6</f>
        <v xml:space="preserve"> </v>
      </c>
      <c r="U18" s="41" t="str">
        <f>Proje1Veri!Z6</f>
        <v xml:space="preserve"> </v>
      </c>
      <c r="V18" s="41" t="str">
        <f>Proje1Veri!AA6</f>
        <v xml:space="preserve"> </v>
      </c>
      <c r="W18" s="41" t="str">
        <f>Proje1Veri!AB6</f>
        <v xml:space="preserve"> </v>
      </c>
      <c r="X18" s="41" t="str">
        <f>Proje1Veri!AC6</f>
        <v xml:space="preserve"> </v>
      </c>
      <c r="Y18" s="40">
        <f>Eokul!P7</f>
        <v>0</v>
      </c>
      <c r="Z18" s="34"/>
      <c r="AA18" s="34"/>
      <c r="AB18" s="34"/>
      <c r="AC18" s="34"/>
      <c r="AD18" s="34"/>
      <c r="AE18" s="34"/>
      <c r="AF18" s="34"/>
      <c r="AG18" s="34"/>
      <c r="AH18" s="34"/>
      <c r="AI18" s="34"/>
      <c r="AJ18" s="34"/>
      <c r="AK18" s="34"/>
    </row>
    <row r="19" spans="1:37" s="38" customFormat="1" ht="12" customHeight="1" x14ac:dyDescent="0.3">
      <c r="A19" s="34"/>
      <c r="B19" s="35">
        <v>3</v>
      </c>
      <c r="C19" s="43">
        <f>Eokul!B9</f>
        <v>0</v>
      </c>
      <c r="D19" s="43">
        <f>Eokul!C9</f>
        <v>0</v>
      </c>
      <c r="E19" s="37" t="str">
        <f>Proje1Veri!H7</f>
        <v xml:space="preserve"> </v>
      </c>
      <c r="F19" s="37" t="str">
        <f>Proje1Veri!I7</f>
        <v xml:space="preserve"> </v>
      </c>
      <c r="G19" s="37" t="str">
        <f>Proje1Veri!J7</f>
        <v xml:space="preserve"> </v>
      </c>
      <c r="H19" s="37" t="str">
        <f>Proje1Veri!K7</f>
        <v xml:space="preserve"> </v>
      </c>
      <c r="I19" s="37" t="str">
        <f>Proje1Veri!L7</f>
        <v xml:space="preserve"> </v>
      </c>
      <c r="J19" s="37" t="str">
        <f>Proje1Veri!N7</f>
        <v xml:space="preserve"> </v>
      </c>
      <c r="K19" s="37" t="str">
        <f>Proje1Veri!O7</f>
        <v xml:space="preserve"> </v>
      </c>
      <c r="L19" s="37" t="str">
        <f>Proje1Veri!P7</f>
        <v xml:space="preserve"> </v>
      </c>
      <c r="M19" s="37" t="str">
        <f>Proje1Veri!Q7</f>
        <v xml:space="preserve"> </v>
      </c>
      <c r="N19" s="37" t="str">
        <f>Proje1Veri!R7</f>
        <v xml:space="preserve"> </v>
      </c>
      <c r="O19" s="37" t="str">
        <f>Proje1Veri!S7</f>
        <v xml:space="preserve"> </v>
      </c>
      <c r="P19" s="37" t="str">
        <f>Proje1Veri!T7</f>
        <v xml:space="preserve"> </v>
      </c>
      <c r="Q19" s="37" t="str">
        <f>Proje1Veri!U7</f>
        <v xml:space="preserve"> </v>
      </c>
      <c r="R19" s="37" t="str">
        <f>Proje1Veri!V7</f>
        <v xml:space="preserve"> </v>
      </c>
      <c r="S19" s="37" t="str">
        <f>Proje1Veri!W7</f>
        <v xml:space="preserve"> </v>
      </c>
      <c r="T19" s="37" t="str">
        <f>Proje1Veri!Y7</f>
        <v xml:space="preserve"> </v>
      </c>
      <c r="U19" s="37" t="str">
        <f>Proje1Veri!Z7</f>
        <v xml:space="preserve"> </v>
      </c>
      <c r="V19" s="37" t="str">
        <f>Proje1Veri!AA7</f>
        <v xml:space="preserve"> </v>
      </c>
      <c r="W19" s="37" t="str">
        <f>Proje1Veri!AB7</f>
        <v xml:space="preserve"> </v>
      </c>
      <c r="X19" s="37" t="str">
        <f>Proje1Veri!AC7</f>
        <v xml:space="preserve"> </v>
      </c>
      <c r="Y19" s="36">
        <f>Eokul!P9</f>
        <v>0</v>
      </c>
      <c r="Z19" s="34"/>
      <c r="AA19" s="34"/>
      <c r="AB19" s="34"/>
      <c r="AC19" s="34"/>
      <c r="AD19" s="34"/>
      <c r="AE19" s="34"/>
      <c r="AF19" s="34"/>
      <c r="AG19" s="34"/>
      <c r="AH19" s="34"/>
      <c r="AI19" s="34"/>
      <c r="AJ19" s="34"/>
      <c r="AK19" s="34"/>
    </row>
    <row r="20" spans="1:37" s="38" customFormat="1" ht="12" customHeight="1" x14ac:dyDescent="0.3">
      <c r="A20" s="34"/>
      <c r="B20" s="39">
        <v>4</v>
      </c>
      <c r="C20" s="44">
        <f>Eokul!B11</f>
        <v>0</v>
      </c>
      <c r="D20" s="44">
        <f>Eokul!C11</f>
        <v>0</v>
      </c>
      <c r="E20" s="41" t="str">
        <f>Proje1Veri!H8</f>
        <v xml:space="preserve"> </v>
      </c>
      <c r="F20" s="41" t="str">
        <f>Proje1Veri!I8</f>
        <v xml:space="preserve"> </v>
      </c>
      <c r="G20" s="41" t="str">
        <f>Proje1Veri!J8</f>
        <v xml:space="preserve"> </v>
      </c>
      <c r="H20" s="41" t="str">
        <f>Proje1Veri!K8</f>
        <v xml:space="preserve"> </v>
      </c>
      <c r="I20" s="41" t="str">
        <f>Proje1Veri!L8</f>
        <v xml:space="preserve"> </v>
      </c>
      <c r="J20" s="41" t="str">
        <f>Proje1Veri!N8</f>
        <v xml:space="preserve"> </v>
      </c>
      <c r="K20" s="41" t="str">
        <f>Proje1Veri!O8</f>
        <v xml:space="preserve"> </v>
      </c>
      <c r="L20" s="41" t="str">
        <f>Proje1Veri!P8</f>
        <v xml:space="preserve"> </v>
      </c>
      <c r="M20" s="41" t="str">
        <f>Proje1Veri!Q8</f>
        <v xml:space="preserve"> </v>
      </c>
      <c r="N20" s="41" t="str">
        <f>Proje1Veri!R8</f>
        <v xml:space="preserve"> </v>
      </c>
      <c r="O20" s="41" t="str">
        <f>Proje1Veri!S8</f>
        <v xml:space="preserve"> </v>
      </c>
      <c r="P20" s="41" t="str">
        <f>Proje1Veri!T8</f>
        <v xml:space="preserve"> </v>
      </c>
      <c r="Q20" s="41" t="str">
        <f>Proje1Veri!U8</f>
        <v xml:space="preserve"> </v>
      </c>
      <c r="R20" s="41" t="str">
        <f>Proje1Veri!V8</f>
        <v xml:space="preserve"> </v>
      </c>
      <c r="S20" s="41" t="str">
        <f>Proje1Veri!W8</f>
        <v xml:space="preserve"> </v>
      </c>
      <c r="T20" s="41" t="str">
        <f>Proje1Veri!Y8</f>
        <v xml:space="preserve"> </v>
      </c>
      <c r="U20" s="41" t="str">
        <f>Proje1Veri!Z8</f>
        <v xml:space="preserve"> </v>
      </c>
      <c r="V20" s="41" t="str">
        <f>Proje1Veri!AA8</f>
        <v xml:space="preserve"> </v>
      </c>
      <c r="W20" s="41" t="str">
        <f>Proje1Veri!AB8</f>
        <v xml:space="preserve"> </v>
      </c>
      <c r="X20" s="41" t="str">
        <f>Proje1Veri!AC8</f>
        <v xml:space="preserve"> </v>
      </c>
      <c r="Y20" s="40">
        <f>Eokul!P11</f>
        <v>0</v>
      </c>
      <c r="Z20" s="34"/>
      <c r="AA20" s="34"/>
      <c r="AB20" s="34"/>
      <c r="AC20" s="34"/>
      <c r="AD20" s="34"/>
      <c r="AE20" s="34"/>
      <c r="AF20" s="34"/>
      <c r="AG20" s="34"/>
      <c r="AH20" s="34"/>
      <c r="AI20" s="34"/>
      <c r="AJ20" s="34"/>
      <c r="AK20" s="34"/>
    </row>
    <row r="21" spans="1:37" s="38" customFormat="1" ht="12" customHeight="1" x14ac:dyDescent="0.3">
      <c r="A21" s="34"/>
      <c r="B21" s="35">
        <v>5</v>
      </c>
      <c r="C21" s="43">
        <f>Eokul!B13</f>
        <v>0</v>
      </c>
      <c r="D21" s="43">
        <f>Eokul!C13</f>
        <v>0</v>
      </c>
      <c r="E21" s="37" t="str">
        <f>Proje1Veri!H9</f>
        <v xml:space="preserve"> </v>
      </c>
      <c r="F21" s="37" t="str">
        <f>Proje1Veri!I9</f>
        <v xml:space="preserve"> </v>
      </c>
      <c r="G21" s="37" t="str">
        <f>Proje1Veri!J9</f>
        <v xml:space="preserve"> </v>
      </c>
      <c r="H21" s="37" t="str">
        <f>Proje1Veri!K9</f>
        <v xml:space="preserve"> </v>
      </c>
      <c r="I21" s="37" t="str">
        <f>Proje1Veri!L9</f>
        <v xml:space="preserve"> </v>
      </c>
      <c r="J21" s="37" t="str">
        <f>Proje1Veri!N9</f>
        <v xml:space="preserve"> </v>
      </c>
      <c r="K21" s="37" t="str">
        <f>Proje1Veri!O9</f>
        <v xml:space="preserve"> </v>
      </c>
      <c r="L21" s="37" t="str">
        <f>Proje1Veri!P9</f>
        <v xml:space="preserve"> </v>
      </c>
      <c r="M21" s="37" t="str">
        <f>Proje1Veri!Q9</f>
        <v xml:space="preserve"> </v>
      </c>
      <c r="N21" s="37" t="str">
        <f>Proje1Veri!R9</f>
        <v xml:space="preserve"> </v>
      </c>
      <c r="O21" s="37" t="str">
        <f>Proje1Veri!S9</f>
        <v xml:space="preserve"> </v>
      </c>
      <c r="P21" s="37" t="str">
        <f>Proje1Veri!T9</f>
        <v xml:space="preserve"> </v>
      </c>
      <c r="Q21" s="37" t="str">
        <f>Proje1Veri!U9</f>
        <v xml:space="preserve"> </v>
      </c>
      <c r="R21" s="37" t="str">
        <f>Proje1Veri!V9</f>
        <v xml:space="preserve"> </v>
      </c>
      <c r="S21" s="37" t="str">
        <f>Proje1Veri!W9</f>
        <v xml:space="preserve"> </v>
      </c>
      <c r="T21" s="37" t="str">
        <f>Proje1Veri!Y9</f>
        <v xml:space="preserve"> </v>
      </c>
      <c r="U21" s="37" t="str">
        <f>Proje1Veri!Z9</f>
        <v xml:space="preserve"> </v>
      </c>
      <c r="V21" s="37" t="str">
        <f>Proje1Veri!AA9</f>
        <v xml:space="preserve"> </v>
      </c>
      <c r="W21" s="37" t="str">
        <f>Proje1Veri!AB9</f>
        <v xml:space="preserve"> </v>
      </c>
      <c r="X21" s="37" t="str">
        <f>Proje1Veri!AC9</f>
        <v xml:space="preserve"> </v>
      </c>
      <c r="Y21" s="36">
        <f>Eokul!P13</f>
        <v>0</v>
      </c>
      <c r="Z21" s="34"/>
      <c r="AA21" s="34"/>
      <c r="AB21" s="34"/>
      <c r="AC21" s="34"/>
      <c r="AD21" s="34"/>
      <c r="AE21" s="34"/>
      <c r="AF21" s="34"/>
      <c r="AG21" s="34"/>
      <c r="AH21" s="34"/>
      <c r="AI21" s="34"/>
      <c r="AJ21" s="34"/>
      <c r="AK21" s="34"/>
    </row>
    <row r="22" spans="1:37" s="38" customFormat="1" ht="12" customHeight="1" x14ac:dyDescent="0.3">
      <c r="A22" s="34"/>
      <c r="B22" s="39">
        <v>6</v>
      </c>
      <c r="C22" s="44">
        <f>Eokul!B15</f>
        <v>0</v>
      </c>
      <c r="D22" s="44">
        <f>Eokul!C15</f>
        <v>0</v>
      </c>
      <c r="E22" s="41" t="str">
        <f>Proje1Veri!H10</f>
        <v xml:space="preserve"> </v>
      </c>
      <c r="F22" s="41" t="str">
        <f>Proje1Veri!I10</f>
        <v xml:space="preserve"> </v>
      </c>
      <c r="G22" s="41" t="str">
        <f>Proje1Veri!J10</f>
        <v xml:space="preserve"> </v>
      </c>
      <c r="H22" s="41" t="str">
        <f>Proje1Veri!K10</f>
        <v xml:space="preserve"> </v>
      </c>
      <c r="I22" s="41" t="str">
        <f>Proje1Veri!L10</f>
        <v xml:space="preserve"> </v>
      </c>
      <c r="J22" s="41" t="str">
        <f>Proje1Veri!N10</f>
        <v xml:space="preserve"> </v>
      </c>
      <c r="K22" s="41" t="str">
        <f>Proje1Veri!O10</f>
        <v xml:space="preserve"> </v>
      </c>
      <c r="L22" s="41" t="str">
        <f>Proje1Veri!P10</f>
        <v xml:space="preserve"> </v>
      </c>
      <c r="M22" s="41" t="str">
        <f>Proje1Veri!Q10</f>
        <v xml:space="preserve"> </v>
      </c>
      <c r="N22" s="41" t="str">
        <f>Proje1Veri!R10</f>
        <v xml:space="preserve"> </v>
      </c>
      <c r="O22" s="41" t="str">
        <f>Proje1Veri!S10</f>
        <v xml:space="preserve"> </v>
      </c>
      <c r="P22" s="41" t="str">
        <f>Proje1Veri!T10</f>
        <v xml:space="preserve"> </v>
      </c>
      <c r="Q22" s="41" t="str">
        <f>Proje1Veri!U10</f>
        <v xml:space="preserve"> </v>
      </c>
      <c r="R22" s="41" t="str">
        <f>Proje1Veri!V10</f>
        <v xml:space="preserve"> </v>
      </c>
      <c r="S22" s="41" t="str">
        <f>Proje1Veri!W10</f>
        <v xml:space="preserve"> </v>
      </c>
      <c r="T22" s="41" t="str">
        <f>Proje1Veri!Y10</f>
        <v xml:space="preserve"> </v>
      </c>
      <c r="U22" s="41" t="str">
        <f>Proje1Veri!Z10</f>
        <v xml:space="preserve"> </v>
      </c>
      <c r="V22" s="41" t="str">
        <f>Proje1Veri!AA10</f>
        <v xml:space="preserve"> </v>
      </c>
      <c r="W22" s="41" t="str">
        <f>Proje1Veri!AB10</f>
        <v xml:space="preserve"> </v>
      </c>
      <c r="X22" s="41" t="str">
        <f>Proje1Veri!AC10</f>
        <v xml:space="preserve"> </v>
      </c>
      <c r="Y22" s="40">
        <f>Eokul!P15</f>
        <v>0</v>
      </c>
      <c r="Z22" s="34"/>
      <c r="AA22" s="34"/>
      <c r="AB22" s="34"/>
      <c r="AC22" s="34"/>
      <c r="AD22" s="34"/>
      <c r="AE22" s="34"/>
      <c r="AF22" s="34"/>
      <c r="AG22" s="34"/>
      <c r="AH22" s="34"/>
      <c r="AI22" s="34"/>
      <c r="AJ22" s="34"/>
      <c r="AK22" s="34"/>
    </row>
    <row r="23" spans="1:37" s="38" customFormat="1" ht="12" customHeight="1" x14ac:dyDescent="0.3">
      <c r="A23" s="34"/>
      <c r="B23" s="35">
        <v>7</v>
      </c>
      <c r="C23" s="43">
        <f>Eokul!B17</f>
        <v>0</v>
      </c>
      <c r="D23" s="43">
        <f>Eokul!C17</f>
        <v>0</v>
      </c>
      <c r="E23" s="37" t="str">
        <f>Proje1Veri!H11</f>
        <v xml:space="preserve"> </v>
      </c>
      <c r="F23" s="37" t="str">
        <f>Proje1Veri!I11</f>
        <v xml:space="preserve"> </v>
      </c>
      <c r="G23" s="37" t="str">
        <f>Proje1Veri!J11</f>
        <v xml:space="preserve"> </v>
      </c>
      <c r="H23" s="37" t="str">
        <f>Proje1Veri!K11</f>
        <v xml:space="preserve"> </v>
      </c>
      <c r="I23" s="37" t="str">
        <f>Proje1Veri!L11</f>
        <v xml:space="preserve"> </v>
      </c>
      <c r="J23" s="37" t="str">
        <f>Proje1Veri!N11</f>
        <v xml:space="preserve"> </v>
      </c>
      <c r="K23" s="37" t="str">
        <f>Proje1Veri!O11</f>
        <v xml:space="preserve"> </v>
      </c>
      <c r="L23" s="37" t="str">
        <f>Proje1Veri!P11</f>
        <v xml:space="preserve"> </v>
      </c>
      <c r="M23" s="37" t="str">
        <f>Proje1Veri!Q11</f>
        <v xml:space="preserve"> </v>
      </c>
      <c r="N23" s="37" t="str">
        <f>Proje1Veri!R11</f>
        <v xml:space="preserve"> </v>
      </c>
      <c r="O23" s="37" t="str">
        <f>Proje1Veri!S11</f>
        <v xml:space="preserve"> </v>
      </c>
      <c r="P23" s="37" t="str">
        <f>Proje1Veri!T11</f>
        <v xml:space="preserve"> </v>
      </c>
      <c r="Q23" s="37" t="str">
        <f>Proje1Veri!U11</f>
        <v xml:space="preserve"> </v>
      </c>
      <c r="R23" s="37" t="str">
        <f>Proje1Veri!V11</f>
        <v xml:space="preserve"> </v>
      </c>
      <c r="S23" s="37" t="str">
        <f>Proje1Veri!W11</f>
        <v xml:space="preserve"> </v>
      </c>
      <c r="T23" s="37" t="str">
        <f>Proje1Veri!Y11</f>
        <v xml:space="preserve"> </v>
      </c>
      <c r="U23" s="37" t="str">
        <f>Proje1Veri!Z11</f>
        <v xml:space="preserve"> </v>
      </c>
      <c r="V23" s="37" t="str">
        <f>Proje1Veri!AA11</f>
        <v xml:space="preserve"> </v>
      </c>
      <c r="W23" s="37" t="str">
        <f>Proje1Veri!AB11</f>
        <v xml:space="preserve"> </v>
      </c>
      <c r="X23" s="37" t="str">
        <f>Proje1Veri!AC11</f>
        <v xml:space="preserve"> </v>
      </c>
      <c r="Y23" s="36">
        <f>Eokul!P17</f>
        <v>0</v>
      </c>
      <c r="Z23" s="34"/>
      <c r="AA23" s="34"/>
      <c r="AB23" s="34"/>
      <c r="AC23" s="34"/>
      <c r="AD23" s="34"/>
      <c r="AE23" s="34"/>
      <c r="AF23" s="34"/>
      <c r="AG23" s="34"/>
      <c r="AH23" s="34"/>
      <c r="AI23" s="34"/>
      <c r="AJ23" s="34"/>
      <c r="AK23" s="34"/>
    </row>
    <row r="24" spans="1:37" s="38" customFormat="1" ht="12" customHeight="1" x14ac:dyDescent="0.3">
      <c r="A24" s="34"/>
      <c r="B24" s="39">
        <v>8</v>
      </c>
      <c r="C24" s="44">
        <f>Eokul!B19</f>
        <v>0</v>
      </c>
      <c r="D24" s="44">
        <f>Eokul!C19</f>
        <v>0</v>
      </c>
      <c r="E24" s="41" t="str">
        <f>Proje1Veri!H12</f>
        <v xml:space="preserve"> </v>
      </c>
      <c r="F24" s="41" t="str">
        <f>Proje1Veri!I12</f>
        <v xml:space="preserve"> </v>
      </c>
      <c r="G24" s="41" t="str">
        <f>Proje1Veri!J12</f>
        <v xml:space="preserve"> </v>
      </c>
      <c r="H24" s="41" t="str">
        <f>Proje1Veri!K12</f>
        <v xml:space="preserve"> </v>
      </c>
      <c r="I24" s="41" t="str">
        <f>Proje1Veri!L12</f>
        <v xml:space="preserve"> </v>
      </c>
      <c r="J24" s="41" t="str">
        <f>Proje1Veri!N12</f>
        <v xml:space="preserve"> </v>
      </c>
      <c r="K24" s="41" t="str">
        <f>Proje1Veri!O12</f>
        <v xml:space="preserve"> </v>
      </c>
      <c r="L24" s="41" t="str">
        <f>Proje1Veri!P12</f>
        <v xml:space="preserve"> </v>
      </c>
      <c r="M24" s="41" t="str">
        <f>Proje1Veri!Q12</f>
        <v xml:space="preserve"> </v>
      </c>
      <c r="N24" s="41" t="str">
        <f>Proje1Veri!R12</f>
        <v xml:space="preserve"> </v>
      </c>
      <c r="O24" s="41" t="str">
        <f>Proje1Veri!S12</f>
        <v xml:space="preserve"> </v>
      </c>
      <c r="P24" s="41" t="str">
        <f>Proje1Veri!T12</f>
        <v xml:space="preserve"> </v>
      </c>
      <c r="Q24" s="41" t="str">
        <f>Proje1Veri!U12</f>
        <v xml:space="preserve"> </v>
      </c>
      <c r="R24" s="41" t="str">
        <f>Proje1Veri!V12</f>
        <v xml:space="preserve"> </v>
      </c>
      <c r="S24" s="41" t="str">
        <f>Proje1Veri!W12</f>
        <v xml:space="preserve"> </v>
      </c>
      <c r="T24" s="41" t="str">
        <f>Proje1Veri!Y12</f>
        <v xml:space="preserve"> </v>
      </c>
      <c r="U24" s="41" t="str">
        <f>Proje1Veri!Z12</f>
        <v xml:space="preserve"> </v>
      </c>
      <c r="V24" s="41" t="str">
        <f>Proje1Veri!AA12</f>
        <v xml:space="preserve"> </v>
      </c>
      <c r="W24" s="41" t="str">
        <f>Proje1Veri!AB12</f>
        <v xml:space="preserve"> </v>
      </c>
      <c r="X24" s="41" t="str">
        <f>Proje1Veri!AC12</f>
        <v xml:space="preserve"> </v>
      </c>
      <c r="Y24" s="40">
        <f>Eokul!P19</f>
        <v>0</v>
      </c>
      <c r="Z24" s="34"/>
      <c r="AA24" s="34"/>
      <c r="AB24" s="34"/>
      <c r="AC24" s="34"/>
      <c r="AD24" s="34"/>
      <c r="AE24" s="34"/>
      <c r="AF24" s="34"/>
      <c r="AG24" s="34"/>
      <c r="AH24" s="34"/>
      <c r="AI24" s="34"/>
      <c r="AJ24" s="34"/>
      <c r="AK24" s="34"/>
    </row>
    <row r="25" spans="1:37" s="38" customFormat="1" ht="12" customHeight="1" x14ac:dyDescent="0.3">
      <c r="A25" s="34"/>
      <c r="B25" s="35">
        <v>9</v>
      </c>
      <c r="C25" s="43">
        <f>Eokul!B21</f>
        <v>0</v>
      </c>
      <c r="D25" s="43">
        <f>Eokul!C21</f>
        <v>0</v>
      </c>
      <c r="E25" s="37" t="str">
        <f>Proje1Veri!H13</f>
        <v xml:space="preserve"> </v>
      </c>
      <c r="F25" s="37" t="str">
        <f>Proje1Veri!I13</f>
        <v xml:space="preserve"> </v>
      </c>
      <c r="G25" s="37" t="str">
        <f>Proje1Veri!J13</f>
        <v xml:space="preserve"> </v>
      </c>
      <c r="H25" s="37" t="str">
        <f>Proje1Veri!K13</f>
        <v xml:space="preserve"> </v>
      </c>
      <c r="I25" s="37" t="str">
        <f>Proje1Veri!L13</f>
        <v xml:space="preserve"> </v>
      </c>
      <c r="J25" s="37" t="str">
        <f>Proje1Veri!N13</f>
        <v xml:space="preserve"> </v>
      </c>
      <c r="K25" s="37" t="str">
        <f>Proje1Veri!O13</f>
        <v xml:space="preserve"> </v>
      </c>
      <c r="L25" s="37" t="str">
        <f>Proje1Veri!P13</f>
        <v xml:space="preserve"> </v>
      </c>
      <c r="M25" s="37" t="str">
        <f>Proje1Veri!Q13</f>
        <v xml:space="preserve"> </v>
      </c>
      <c r="N25" s="37" t="str">
        <f>Proje1Veri!R13</f>
        <v xml:space="preserve"> </v>
      </c>
      <c r="O25" s="37" t="str">
        <f>Proje1Veri!S13</f>
        <v xml:space="preserve"> </v>
      </c>
      <c r="P25" s="37" t="str">
        <f>Proje1Veri!T13</f>
        <v xml:space="preserve"> </v>
      </c>
      <c r="Q25" s="37" t="str">
        <f>Proje1Veri!U13</f>
        <v xml:space="preserve"> </v>
      </c>
      <c r="R25" s="37" t="str">
        <f>Proje1Veri!V13</f>
        <v xml:space="preserve"> </v>
      </c>
      <c r="S25" s="37" t="str">
        <f>Proje1Veri!W13</f>
        <v xml:space="preserve"> </v>
      </c>
      <c r="T25" s="37" t="str">
        <f>Proje1Veri!Y13</f>
        <v xml:space="preserve"> </v>
      </c>
      <c r="U25" s="37" t="str">
        <f>Proje1Veri!Z13</f>
        <v xml:space="preserve"> </v>
      </c>
      <c r="V25" s="37" t="str">
        <f>Proje1Veri!AA13</f>
        <v xml:space="preserve"> </v>
      </c>
      <c r="W25" s="37" t="str">
        <f>Proje1Veri!AB13</f>
        <v xml:space="preserve"> </v>
      </c>
      <c r="X25" s="37" t="str">
        <f>Proje1Veri!AC13</f>
        <v xml:space="preserve"> </v>
      </c>
      <c r="Y25" s="36">
        <f>Eokul!P21</f>
        <v>0</v>
      </c>
      <c r="Z25" s="34"/>
      <c r="AA25" s="34"/>
      <c r="AB25" s="34"/>
      <c r="AC25" s="34"/>
      <c r="AD25" s="34"/>
      <c r="AE25" s="34"/>
      <c r="AF25" s="34"/>
      <c r="AG25" s="34"/>
      <c r="AH25" s="34"/>
      <c r="AI25" s="34"/>
      <c r="AJ25" s="34"/>
      <c r="AK25" s="34"/>
    </row>
    <row r="26" spans="1:37" s="38" customFormat="1" ht="12" customHeight="1" x14ac:dyDescent="0.3">
      <c r="A26" s="34"/>
      <c r="B26" s="39">
        <v>10</v>
      </c>
      <c r="C26" s="44">
        <f>Eokul!B23</f>
        <v>0</v>
      </c>
      <c r="D26" s="44">
        <f>Eokul!C23</f>
        <v>0</v>
      </c>
      <c r="E26" s="41" t="str">
        <f>Proje1Veri!H14</f>
        <v xml:space="preserve"> </v>
      </c>
      <c r="F26" s="41" t="str">
        <f>Proje1Veri!I14</f>
        <v xml:space="preserve"> </v>
      </c>
      <c r="G26" s="41" t="str">
        <f>Proje1Veri!J14</f>
        <v xml:space="preserve"> </v>
      </c>
      <c r="H26" s="41" t="str">
        <f>Proje1Veri!K14</f>
        <v xml:space="preserve"> </v>
      </c>
      <c r="I26" s="41" t="str">
        <f>Proje1Veri!L14</f>
        <v xml:space="preserve"> </v>
      </c>
      <c r="J26" s="41" t="str">
        <f>Proje1Veri!N14</f>
        <v xml:space="preserve"> </v>
      </c>
      <c r="K26" s="41" t="str">
        <f>Proje1Veri!O14</f>
        <v xml:space="preserve"> </v>
      </c>
      <c r="L26" s="41" t="str">
        <f>Proje1Veri!P14</f>
        <v xml:space="preserve"> </v>
      </c>
      <c r="M26" s="41" t="str">
        <f>Proje1Veri!Q14</f>
        <v xml:space="preserve"> </v>
      </c>
      <c r="N26" s="41" t="str">
        <f>Proje1Veri!R14</f>
        <v xml:space="preserve"> </v>
      </c>
      <c r="O26" s="41" t="str">
        <f>Proje1Veri!S14</f>
        <v xml:space="preserve"> </v>
      </c>
      <c r="P26" s="41" t="str">
        <f>Proje1Veri!T14</f>
        <v xml:space="preserve"> </v>
      </c>
      <c r="Q26" s="41" t="str">
        <f>Proje1Veri!U14</f>
        <v xml:space="preserve"> </v>
      </c>
      <c r="R26" s="41" t="str">
        <f>Proje1Veri!V14</f>
        <v xml:space="preserve"> </v>
      </c>
      <c r="S26" s="41" t="str">
        <f>Proje1Veri!W14</f>
        <v xml:space="preserve"> </v>
      </c>
      <c r="T26" s="41" t="str">
        <f>Proje1Veri!Y14</f>
        <v xml:space="preserve"> </v>
      </c>
      <c r="U26" s="41" t="str">
        <f>Proje1Veri!Z14</f>
        <v xml:space="preserve"> </v>
      </c>
      <c r="V26" s="41" t="str">
        <f>Proje1Veri!AA14</f>
        <v xml:space="preserve"> </v>
      </c>
      <c r="W26" s="41" t="str">
        <f>Proje1Veri!AB14</f>
        <v xml:space="preserve"> </v>
      </c>
      <c r="X26" s="41" t="str">
        <f>Proje1Veri!AC14</f>
        <v xml:space="preserve"> </v>
      </c>
      <c r="Y26" s="40">
        <f>Eokul!P23</f>
        <v>0</v>
      </c>
      <c r="Z26" s="34"/>
      <c r="AA26" s="34"/>
      <c r="AB26" s="34"/>
      <c r="AC26" s="34"/>
      <c r="AD26" s="34"/>
      <c r="AE26" s="34"/>
      <c r="AF26" s="34"/>
      <c r="AG26" s="34"/>
      <c r="AH26" s="34"/>
      <c r="AI26" s="34"/>
      <c r="AJ26" s="34"/>
      <c r="AK26" s="34"/>
    </row>
    <row r="27" spans="1:37" s="38" customFormat="1" ht="12" customHeight="1" x14ac:dyDescent="0.3">
      <c r="A27" s="34"/>
      <c r="B27" s="35">
        <v>11</v>
      </c>
      <c r="C27" s="43">
        <f>Eokul!B25</f>
        <v>0</v>
      </c>
      <c r="D27" s="43">
        <f>Eokul!C25</f>
        <v>0</v>
      </c>
      <c r="E27" s="37" t="str">
        <f>Proje1Veri!H15</f>
        <v xml:space="preserve"> </v>
      </c>
      <c r="F27" s="37" t="str">
        <f>Proje1Veri!I15</f>
        <v xml:space="preserve"> </v>
      </c>
      <c r="G27" s="37" t="str">
        <f>Proje1Veri!J15</f>
        <v xml:space="preserve"> </v>
      </c>
      <c r="H27" s="37" t="str">
        <f>Proje1Veri!K15</f>
        <v xml:space="preserve"> </v>
      </c>
      <c r="I27" s="37" t="str">
        <f>Proje1Veri!L15</f>
        <v xml:space="preserve"> </v>
      </c>
      <c r="J27" s="37" t="str">
        <f>Proje1Veri!N15</f>
        <v xml:space="preserve"> </v>
      </c>
      <c r="K27" s="37" t="str">
        <f>Proje1Veri!O15</f>
        <v xml:space="preserve"> </v>
      </c>
      <c r="L27" s="37" t="str">
        <f>Proje1Veri!P15</f>
        <v xml:space="preserve"> </v>
      </c>
      <c r="M27" s="37" t="str">
        <f>Proje1Veri!Q15</f>
        <v xml:space="preserve"> </v>
      </c>
      <c r="N27" s="37" t="str">
        <f>Proje1Veri!R15</f>
        <v xml:space="preserve"> </v>
      </c>
      <c r="O27" s="37" t="str">
        <f>Proje1Veri!S15</f>
        <v xml:space="preserve"> </v>
      </c>
      <c r="P27" s="37" t="str">
        <f>Proje1Veri!T15</f>
        <v xml:space="preserve"> </v>
      </c>
      <c r="Q27" s="37" t="str">
        <f>Proje1Veri!U15</f>
        <v xml:space="preserve"> </v>
      </c>
      <c r="R27" s="37" t="str">
        <f>Proje1Veri!V15</f>
        <v xml:space="preserve"> </v>
      </c>
      <c r="S27" s="37" t="str">
        <f>Proje1Veri!W15</f>
        <v xml:space="preserve"> </v>
      </c>
      <c r="T27" s="37" t="str">
        <f>Proje1Veri!Y15</f>
        <v xml:space="preserve"> </v>
      </c>
      <c r="U27" s="37" t="str">
        <f>Proje1Veri!Z15</f>
        <v xml:space="preserve"> </v>
      </c>
      <c r="V27" s="37" t="str">
        <f>Proje1Veri!AA15</f>
        <v xml:space="preserve"> </v>
      </c>
      <c r="W27" s="37" t="str">
        <f>Proje1Veri!AB15</f>
        <v xml:space="preserve"> </v>
      </c>
      <c r="X27" s="37" t="str">
        <f>Proje1Veri!AC15</f>
        <v xml:space="preserve"> </v>
      </c>
      <c r="Y27" s="36">
        <f>Eokul!P25</f>
        <v>0</v>
      </c>
      <c r="Z27" s="34"/>
      <c r="AA27" s="34"/>
      <c r="AB27" s="34"/>
      <c r="AC27" s="34"/>
      <c r="AD27" s="34"/>
      <c r="AE27" s="34"/>
      <c r="AF27" s="34"/>
      <c r="AG27" s="34"/>
      <c r="AH27" s="34"/>
      <c r="AI27" s="34"/>
      <c r="AJ27" s="34"/>
      <c r="AK27" s="34"/>
    </row>
    <row r="28" spans="1:37" s="38" customFormat="1" ht="12" customHeight="1" x14ac:dyDescent="0.3">
      <c r="A28" s="34"/>
      <c r="B28" s="39">
        <v>12</v>
      </c>
      <c r="C28" s="44">
        <f>Eokul!B27</f>
        <v>0</v>
      </c>
      <c r="D28" s="44">
        <f>Eokul!C27</f>
        <v>0</v>
      </c>
      <c r="E28" s="41" t="str">
        <f>Proje1Veri!H16</f>
        <v xml:space="preserve"> </v>
      </c>
      <c r="F28" s="41" t="str">
        <f>Proje1Veri!I16</f>
        <v xml:space="preserve"> </v>
      </c>
      <c r="G28" s="41" t="str">
        <f>Proje1Veri!J16</f>
        <v xml:space="preserve"> </v>
      </c>
      <c r="H28" s="41" t="str">
        <f>Proje1Veri!K16</f>
        <v xml:space="preserve"> </v>
      </c>
      <c r="I28" s="41" t="str">
        <f>Proje1Veri!L16</f>
        <v xml:space="preserve"> </v>
      </c>
      <c r="J28" s="41" t="str">
        <f>Proje1Veri!N16</f>
        <v xml:space="preserve"> </v>
      </c>
      <c r="K28" s="41" t="str">
        <f>Proje1Veri!O16</f>
        <v xml:space="preserve"> </v>
      </c>
      <c r="L28" s="41" t="str">
        <f>Proje1Veri!P16</f>
        <v xml:space="preserve"> </v>
      </c>
      <c r="M28" s="41" t="str">
        <f>Proje1Veri!Q16</f>
        <v xml:space="preserve"> </v>
      </c>
      <c r="N28" s="41" t="str">
        <f>Proje1Veri!R16</f>
        <v xml:space="preserve"> </v>
      </c>
      <c r="O28" s="41" t="str">
        <f>Proje1Veri!S16</f>
        <v xml:space="preserve"> </v>
      </c>
      <c r="P28" s="41" t="str">
        <f>Proje1Veri!T16</f>
        <v xml:space="preserve"> </v>
      </c>
      <c r="Q28" s="41" t="str">
        <f>Proje1Veri!U16</f>
        <v xml:space="preserve"> </v>
      </c>
      <c r="R28" s="41" t="str">
        <f>Proje1Veri!V16</f>
        <v xml:space="preserve"> </v>
      </c>
      <c r="S28" s="41" t="str">
        <f>Proje1Veri!W16</f>
        <v xml:space="preserve"> </v>
      </c>
      <c r="T28" s="41" t="str">
        <f>Proje1Veri!Y16</f>
        <v xml:space="preserve"> </v>
      </c>
      <c r="U28" s="41" t="str">
        <f>Proje1Veri!Z16</f>
        <v xml:space="preserve"> </v>
      </c>
      <c r="V28" s="41" t="str">
        <f>Proje1Veri!AA16</f>
        <v xml:space="preserve"> </v>
      </c>
      <c r="W28" s="41" t="str">
        <f>Proje1Veri!AB16</f>
        <v xml:space="preserve"> </v>
      </c>
      <c r="X28" s="41" t="str">
        <f>Proje1Veri!AC16</f>
        <v xml:space="preserve"> </v>
      </c>
      <c r="Y28" s="40">
        <f>Eokul!P27</f>
        <v>0</v>
      </c>
      <c r="Z28" s="34"/>
      <c r="AA28" s="34"/>
      <c r="AB28" s="34"/>
      <c r="AC28" s="34"/>
      <c r="AD28" s="34"/>
      <c r="AE28" s="34"/>
      <c r="AF28" s="34"/>
      <c r="AG28" s="34"/>
      <c r="AH28" s="34"/>
      <c r="AI28" s="34"/>
      <c r="AJ28" s="34"/>
      <c r="AK28" s="34"/>
    </row>
    <row r="29" spans="1:37" s="38" customFormat="1" ht="12" customHeight="1" x14ac:dyDescent="0.3">
      <c r="A29" s="34"/>
      <c r="B29" s="35">
        <v>13</v>
      </c>
      <c r="C29" s="43">
        <f>Eokul!B29</f>
        <v>0</v>
      </c>
      <c r="D29" s="43">
        <f>Eokul!C29</f>
        <v>0</v>
      </c>
      <c r="E29" s="37" t="str">
        <f>Proje1Veri!H17</f>
        <v xml:space="preserve"> </v>
      </c>
      <c r="F29" s="37" t="str">
        <f>Proje1Veri!I17</f>
        <v xml:space="preserve"> </v>
      </c>
      <c r="G29" s="37" t="str">
        <f>Proje1Veri!J17</f>
        <v xml:space="preserve"> </v>
      </c>
      <c r="H29" s="37" t="str">
        <f>Proje1Veri!K17</f>
        <v xml:space="preserve"> </v>
      </c>
      <c r="I29" s="37" t="str">
        <f>Proje1Veri!L17</f>
        <v xml:space="preserve"> </v>
      </c>
      <c r="J29" s="37" t="str">
        <f>Proje1Veri!N17</f>
        <v xml:space="preserve"> </v>
      </c>
      <c r="K29" s="37" t="str">
        <f>Proje1Veri!O17</f>
        <v xml:space="preserve"> </v>
      </c>
      <c r="L29" s="37" t="str">
        <f>Proje1Veri!P17</f>
        <v xml:space="preserve"> </v>
      </c>
      <c r="M29" s="37" t="str">
        <f>Proje1Veri!Q17</f>
        <v xml:space="preserve"> </v>
      </c>
      <c r="N29" s="37" t="str">
        <f>Proje1Veri!R17</f>
        <v xml:space="preserve"> </v>
      </c>
      <c r="O29" s="37" t="str">
        <f>Proje1Veri!S17</f>
        <v xml:space="preserve"> </v>
      </c>
      <c r="P29" s="37" t="str">
        <f>Proje1Veri!T17</f>
        <v xml:space="preserve"> </v>
      </c>
      <c r="Q29" s="37" t="str">
        <f>Proje1Veri!U17</f>
        <v xml:space="preserve"> </v>
      </c>
      <c r="R29" s="37" t="str">
        <f>Proje1Veri!V17</f>
        <v xml:space="preserve"> </v>
      </c>
      <c r="S29" s="37" t="str">
        <f>Proje1Veri!W17</f>
        <v xml:space="preserve"> </v>
      </c>
      <c r="T29" s="37" t="str">
        <f>Proje1Veri!Y17</f>
        <v xml:space="preserve"> </v>
      </c>
      <c r="U29" s="37" t="str">
        <f>Proje1Veri!Z17</f>
        <v xml:space="preserve"> </v>
      </c>
      <c r="V29" s="37" t="str">
        <f>Proje1Veri!AA17</f>
        <v xml:space="preserve"> </v>
      </c>
      <c r="W29" s="37" t="str">
        <f>Proje1Veri!AB17</f>
        <v xml:space="preserve"> </v>
      </c>
      <c r="X29" s="37" t="str">
        <f>Proje1Veri!AC17</f>
        <v xml:space="preserve"> </v>
      </c>
      <c r="Y29" s="36">
        <f>Eokul!P29</f>
        <v>0</v>
      </c>
      <c r="Z29" s="34"/>
      <c r="AA29" s="34"/>
      <c r="AB29" s="34"/>
      <c r="AC29" s="34"/>
      <c r="AD29" s="34"/>
      <c r="AE29" s="34"/>
      <c r="AF29" s="34"/>
      <c r="AG29" s="34"/>
      <c r="AH29" s="34"/>
      <c r="AI29" s="34"/>
      <c r="AJ29" s="34"/>
      <c r="AK29" s="34"/>
    </row>
    <row r="30" spans="1:37" s="38" customFormat="1" ht="12" customHeight="1" x14ac:dyDescent="0.3">
      <c r="A30" s="34"/>
      <c r="B30" s="39">
        <v>14</v>
      </c>
      <c r="C30" s="44">
        <f>Eokul!B31</f>
        <v>0</v>
      </c>
      <c r="D30" s="44">
        <f>Eokul!C31</f>
        <v>0</v>
      </c>
      <c r="E30" s="41" t="str">
        <f>Proje1Veri!H18</f>
        <v xml:space="preserve"> </v>
      </c>
      <c r="F30" s="41" t="str">
        <f>Proje1Veri!I18</f>
        <v xml:space="preserve"> </v>
      </c>
      <c r="G30" s="41" t="str">
        <f>Proje1Veri!J18</f>
        <v xml:space="preserve"> </v>
      </c>
      <c r="H30" s="41" t="str">
        <f>Proje1Veri!K18</f>
        <v xml:space="preserve"> </v>
      </c>
      <c r="I30" s="41" t="str">
        <f>Proje1Veri!L18</f>
        <v xml:space="preserve"> </v>
      </c>
      <c r="J30" s="41" t="str">
        <f>Proje1Veri!N18</f>
        <v xml:space="preserve"> </v>
      </c>
      <c r="K30" s="41" t="str">
        <f>Proje1Veri!O18</f>
        <v xml:space="preserve"> </v>
      </c>
      <c r="L30" s="41" t="str">
        <f>Proje1Veri!P18</f>
        <v xml:space="preserve"> </v>
      </c>
      <c r="M30" s="41" t="str">
        <f>Proje1Veri!Q18</f>
        <v xml:space="preserve"> </v>
      </c>
      <c r="N30" s="41" t="str">
        <f>Proje1Veri!R18</f>
        <v xml:space="preserve"> </v>
      </c>
      <c r="O30" s="41" t="str">
        <f>Proje1Veri!S18</f>
        <v xml:space="preserve"> </v>
      </c>
      <c r="P30" s="41" t="str">
        <f>Proje1Veri!T18</f>
        <v xml:space="preserve"> </v>
      </c>
      <c r="Q30" s="41" t="str">
        <f>Proje1Veri!U18</f>
        <v xml:space="preserve"> </v>
      </c>
      <c r="R30" s="41" t="str">
        <f>Proje1Veri!V18</f>
        <v xml:space="preserve"> </v>
      </c>
      <c r="S30" s="41" t="str">
        <f>Proje1Veri!W18</f>
        <v xml:space="preserve"> </v>
      </c>
      <c r="T30" s="41" t="str">
        <f>Proje1Veri!Y18</f>
        <v xml:space="preserve"> </v>
      </c>
      <c r="U30" s="41" t="str">
        <f>Proje1Veri!Z18</f>
        <v xml:space="preserve"> </v>
      </c>
      <c r="V30" s="41" t="str">
        <f>Proje1Veri!AA18</f>
        <v xml:space="preserve"> </v>
      </c>
      <c r="W30" s="41" t="str">
        <f>Proje1Veri!AB18</f>
        <v xml:space="preserve"> </v>
      </c>
      <c r="X30" s="41" t="str">
        <f>Proje1Veri!AC18</f>
        <v xml:space="preserve"> </v>
      </c>
      <c r="Y30" s="40">
        <f>Eokul!P31</f>
        <v>0</v>
      </c>
      <c r="Z30" s="34"/>
      <c r="AA30" s="34"/>
      <c r="AB30" s="34"/>
      <c r="AC30" s="34"/>
      <c r="AD30" s="34"/>
      <c r="AE30" s="34"/>
      <c r="AF30" s="34"/>
      <c r="AG30" s="34"/>
      <c r="AH30" s="34"/>
      <c r="AI30" s="34"/>
      <c r="AJ30" s="34"/>
      <c r="AK30" s="34"/>
    </row>
    <row r="31" spans="1:37" s="38" customFormat="1" ht="12" customHeight="1" x14ac:dyDescent="0.3">
      <c r="A31" s="34"/>
      <c r="B31" s="35">
        <v>15</v>
      </c>
      <c r="C31" s="43">
        <f>Eokul!B33</f>
        <v>0</v>
      </c>
      <c r="D31" s="43">
        <f>Eokul!C33</f>
        <v>0</v>
      </c>
      <c r="E31" s="37" t="str">
        <f>Proje1Veri!H19</f>
        <v xml:space="preserve"> </v>
      </c>
      <c r="F31" s="37" t="str">
        <f>Proje1Veri!I19</f>
        <v xml:space="preserve"> </v>
      </c>
      <c r="G31" s="37" t="str">
        <f>Proje1Veri!J19</f>
        <v xml:space="preserve"> </v>
      </c>
      <c r="H31" s="37" t="str">
        <f>Proje1Veri!K19</f>
        <v xml:space="preserve"> </v>
      </c>
      <c r="I31" s="37" t="str">
        <f>Proje1Veri!L19</f>
        <v xml:space="preserve"> </v>
      </c>
      <c r="J31" s="37" t="str">
        <f>Proje1Veri!N19</f>
        <v xml:space="preserve"> </v>
      </c>
      <c r="K31" s="37" t="str">
        <f>Proje1Veri!O19</f>
        <v xml:space="preserve"> </v>
      </c>
      <c r="L31" s="37" t="str">
        <f>Proje1Veri!P19</f>
        <v xml:space="preserve"> </v>
      </c>
      <c r="M31" s="37" t="str">
        <f>Proje1Veri!Q19</f>
        <v xml:space="preserve"> </v>
      </c>
      <c r="N31" s="37" t="str">
        <f>Proje1Veri!R19</f>
        <v xml:space="preserve"> </v>
      </c>
      <c r="O31" s="37" t="str">
        <f>Proje1Veri!S19</f>
        <v xml:space="preserve"> </v>
      </c>
      <c r="P31" s="37" t="str">
        <f>Proje1Veri!T19</f>
        <v xml:space="preserve"> </v>
      </c>
      <c r="Q31" s="37" t="str">
        <f>Proje1Veri!U19</f>
        <v xml:space="preserve"> </v>
      </c>
      <c r="R31" s="37" t="str">
        <f>Proje1Veri!V19</f>
        <v xml:space="preserve"> </v>
      </c>
      <c r="S31" s="37" t="str">
        <f>Proje1Veri!W19</f>
        <v xml:space="preserve"> </v>
      </c>
      <c r="T31" s="37" t="str">
        <f>Proje1Veri!Y19</f>
        <v xml:space="preserve"> </v>
      </c>
      <c r="U31" s="37" t="str">
        <f>Proje1Veri!Z19</f>
        <v xml:space="preserve"> </v>
      </c>
      <c r="V31" s="37" t="str">
        <f>Proje1Veri!AA19</f>
        <v xml:space="preserve"> </v>
      </c>
      <c r="W31" s="37" t="str">
        <f>Proje1Veri!AB19</f>
        <v xml:space="preserve"> </v>
      </c>
      <c r="X31" s="37" t="str">
        <f>Proje1Veri!AC19</f>
        <v xml:space="preserve"> </v>
      </c>
      <c r="Y31" s="36">
        <f>Eokul!P33</f>
        <v>0</v>
      </c>
      <c r="Z31" s="34"/>
      <c r="AA31" s="34"/>
      <c r="AB31" s="34"/>
      <c r="AC31" s="34"/>
      <c r="AD31" s="34"/>
      <c r="AE31" s="34"/>
      <c r="AF31" s="34"/>
      <c r="AG31" s="34"/>
      <c r="AH31" s="34"/>
      <c r="AI31" s="34"/>
      <c r="AJ31" s="34"/>
      <c r="AK31" s="34"/>
    </row>
    <row r="32" spans="1:37" s="38" customFormat="1" ht="12" customHeight="1" x14ac:dyDescent="0.3">
      <c r="A32" s="34"/>
      <c r="B32" s="39">
        <v>16</v>
      </c>
      <c r="C32" s="44">
        <f>Eokul!B35</f>
        <v>0</v>
      </c>
      <c r="D32" s="44">
        <f>Eokul!C35</f>
        <v>0</v>
      </c>
      <c r="E32" s="41" t="str">
        <f>Proje1Veri!H20</f>
        <v xml:space="preserve"> </v>
      </c>
      <c r="F32" s="41" t="str">
        <f>Proje1Veri!I20</f>
        <v xml:space="preserve"> </v>
      </c>
      <c r="G32" s="41" t="str">
        <f>Proje1Veri!J20</f>
        <v xml:space="preserve"> </v>
      </c>
      <c r="H32" s="41" t="str">
        <f>Proje1Veri!K20</f>
        <v xml:space="preserve"> </v>
      </c>
      <c r="I32" s="41" t="str">
        <f>Proje1Veri!L20</f>
        <v xml:space="preserve"> </v>
      </c>
      <c r="J32" s="41" t="str">
        <f>Proje1Veri!N20</f>
        <v xml:space="preserve"> </v>
      </c>
      <c r="K32" s="41" t="str">
        <f>Proje1Veri!O20</f>
        <v xml:space="preserve"> </v>
      </c>
      <c r="L32" s="41" t="str">
        <f>Proje1Veri!P20</f>
        <v xml:space="preserve"> </v>
      </c>
      <c r="M32" s="41" t="str">
        <f>Proje1Veri!Q20</f>
        <v xml:space="preserve"> </v>
      </c>
      <c r="N32" s="41" t="str">
        <f>Proje1Veri!R20</f>
        <v xml:space="preserve"> </v>
      </c>
      <c r="O32" s="41" t="str">
        <f>Proje1Veri!S20</f>
        <v xml:space="preserve"> </v>
      </c>
      <c r="P32" s="41" t="str">
        <f>Proje1Veri!T20</f>
        <v xml:space="preserve"> </v>
      </c>
      <c r="Q32" s="41" t="str">
        <f>Proje1Veri!U20</f>
        <v xml:space="preserve"> </v>
      </c>
      <c r="R32" s="41" t="str">
        <f>Proje1Veri!V20</f>
        <v xml:space="preserve"> </v>
      </c>
      <c r="S32" s="41" t="str">
        <f>Proje1Veri!W20</f>
        <v xml:space="preserve"> </v>
      </c>
      <c r="T32" s="41" t="str">
        <f>Proje1Veri!Y20</f>
        <v xml:space="preserve"> </v>
      </c>
      <c r="U32" s="41" t="str">
        <f>Proje1Veri!Z20</f>
        <v xml:space="preserve"> </v>
      </c>
      <c r="V32" s="41" t="str">
        <f>Proje1Veri!AA20</f>
        <v xml:space="preserve"> </v>
      </c>
      <c r="W32" s="41" t="str">
        <f>Proje1Veri!AB20</f>
        <v xml:space="preserve"> </v>
      </c>
      <c r="X32" s="41" t="str">
        <f>Proje1Veri!AC20</f>
        <v xml:space="preserve"> </v>
      </c>
      <c r="Y32" s="40">
        <f>Eokul!P35</f>
        <v>0</v>
      </c>
      <c r="Z32" s="34"/>
      <c r="AA32" s="34"/>
      <c r="AB32" s="34"/>
      <c r="AC32" s="34"/>
      <c r="AD32" s="34"/>
      <c r="AE32" s="34"/>
      <c r="AF32" s="34"/>
      <c r="AG32" s="34"/>
      <c r="AH32" s="34"/>
      <c r="AI32" s="34"/>
      <c r="AJ32" s="34"/>
      <c r="AK32" s="34"/>
    </row>
    <row r="33" spans="1:37" s="38" customFormat="1" ht="12" customHeight="1" x14ac:dyDescent="0.3">
      <c r="A33" s="34"/>
      <c r="B33" s="35">
        <v>17</v>
      </c>
      <c r="C33" s="43">
        <f>Eokul!B37</f>
        <v>0</v>
      </c>
      <c r="D33" s="43">
        <f>Eokul!C37</f>
        <v>0</v>
      </c>
      <c r="E33" s="37" t="str">
        <f>Proje1Veri!H21</f>
        <v xml:space="preserve"> </v>
      </c>
      <c r="F33" s="37" t="str">
        <f>Proje1Veri!I21</f>
        <v xml:space="preserve"> </v>
      </c>
      <c r="G33" s="37" t="str">
        <f>Proje1Veri!J21</f>
        <v xml:space="preserve"> </v>
      </c>
      <c r="H33" s="37" t="str">
        <f>Proje1Veri!K21</f>
        <v xml:space="preserve"> </v>
      </c>
      <c r="I33" s="37" t="str">
        <f>Proje1Veri!L21</f>
        <v xml:space="preserve"> </v>
      </c>
      <c r="J33" s="37" t="str">
        <f>Proje1Veri!N21</f>
        <v xml:space="preserve"> </v>
      </c>
      <c r="K33" s="37" t="str">
        <f>Proje1Veri!O21</f>
        <v xml:space="preserve"> </v>
      </c>
      <c r="L33" s="37" t="str">
        <f>Proje1Veri!P21</f>
        <v xml:space="preserve"> </v>
      </c>
      <c r="M33" s="37" t="str">
        <f>Proje1Veri!Q21</f>
        <v xml:space="preserve"> </v>
      </c>
      <c r="N33" s="37" t="str">
        <f>Proje1Veri!R21</f>
        <v xml:space="preserve"> </v>
      </c>
      <c r="O33" s="37" t="str">
        <f>Proje1Veri!S21</f>
        <v xml:space="preserve"> </v>
      </c>
      <c r="P33" s="37" t="str">
        <f>Proje1Veri!T21</f>
        <v xml:space="preserve"> </v>
      </c>
      <c r="Q33" s="37" t="str">
        <f>Proje1Veri!U21</f>
        <v xml:space="preserve"> </v>
      </c>
      <c r="R33" s="37" t="str">
        <f>Proje1Veri!V21</f>
        <v xml:space="preserve"> </v>
      </c>
      <c r="S33" s="37" t="str">
        <f>Proje1Veri!W21</f>
        <v xml:space="preserve"> </v>
      </c>
      <c r="T33" s="37" t="str">
        <f>Proje1Veri!Y21</f>
        <v xml:space="preserve"> </v>
      </c>
      <c r="U33" s="37" t="str">
        <f>Proje1Veri!Z21</f>
        <v xml:space="preserve"> </v>
      </c>
      <c r="V33" s="37" t="str">
        <f>Proje1Veri!AA21</f>
        <v xml:space="preserve"> </v>
      </c>
      <c r="W33" s="37" t="str">
        <f>Proje1Veri!AB21</f>
        <v xml:space="preserve"> </v>
      </c>
      <c r="X33" s="37" t="str">
        <f>Proje1Veri!AC21</f>
        <v xml:space="preserve"> </v>
      </c>
      <c r="Y33" s="36">
        <f>Eokul!P37</f>
        <v>0</v>
      </c>
      <c r="Z33" s="34"/>
      <c r="AA33" s="34"/>
      <c r="AB33" s="34"/>
      <c r="AC33" s="34"/>
      <c r="AD33" s="34"/>
      <c r="AE33" s="34"/>
      <c r="AF33" s="34"/>
      <c r="AG33" s="34"/>
      <c r="AH33" s="34"/>
      <c r="AI33" s="34"/>
      <c r="AJ33" s="34"/>
      <c r="AK33" s="34"/>
    </row>
    <row r="34" spans="1:37" s="38" customFormat="1" ht="12" customHeight="1" x14ac:dyDescent="0.3">
      <c r="A34" s="34"/>
      <c r="B34" s="39">
        <v>18</v>
      </c>
      <c r="C34" s="44">
        <f>Eokul!B39</f>
        <v>0</v>
      </c>
      <c r="D34" s="44">
        <f>Eokul!C39</f>
        <v>0</v>
      </c>
      <c r="E34" s="41" t="str">
        <f>Proje1Veri!H22</f>
        <v xml:space="preserve"> </v>
      </c>
      <c r="F34" s="41" t="str">
        <f>Proje1Veri!I22</f>
        <v xml:space="preserve"> </v>
      </c>
      <c r="G34" s="41" t="str">
        <f>Proje1Veri!J22</f>
        <v xml:space="preserve"> </v>
      </c>
      <c r="H34" s="41" t="str">
        <f>Proje1Veri!K22</f>
        <v xml:space="preserve"> </v>
      </c>
      <c r="I34" s="41" t="str">
        <f>Proje1Veri!L22</f>
        <v xml:space="preserve"> </v>
      </c>
      <c r="J34" s="41" t="str">
        <f>Proje1Veri!N22</f>
        <v xml:space="preserve"> </v>
      </c>
      <c r="K34" s="41" t="str">
        <f>Proje1Veri!O22</f>
        <v xml:space="preserve"> </v>
      </c>
      <c r="L34" s="41" t="str">
        <f>Proje1Veri!P22</f>
        <v xml:space="preserve"> </v>
      </c>
      <c r="M34" s="41" t="str">
        <f>Proje1Veri!Q22</f>
        <v xml:space="preserve"> </v>
      </c>
      <c r="N34" s="41" t="str">
        <f>Proje1Veri!R22</f>
        <v xml:space="preserve"> </v>
      </c>
      <c r="O34" s="41" t="str">
        <f>Proje1Veri!S22</f>
        <v xml:space="preserve"> </v>
      </c>
      <c r="P34" s="41" t="str">
        <f>Proje1Veri!T22</f>
        <v xml:space="preserve"> </v>
      </c>
      <c r="Q34" s="41" t="str">
        <f>Proje1Veri!U22</f>
        <v xml:space="preserve"> </v>
      </c>
      <c r="R34" s="41" t="str">
        <f>Proje1Veri!V22</f>
        <v xml:space="preserve"> </v>
      </c>
      <c r="S34" s="41" t="str">
        <f>Proje1Veri!W22</f>
        <v xml:space="preserve"> </v>
      </c>
      <c r="T34" s="41" t="str">
        <f>Proje1Veri!Y22</f>
        <v xml:space="preserve"> </v>
      </c>
      <c r="U34" s="41" t="str">
        <f>Proje1Veri!Z22</f>
        <v xml:space="preserve"> </v>
      </c>
      <c r="V34" s="41" t="str">
        <f>Proje1Veri!AA22</f>
        <v xml:space="preserve"> </v>
      </c>
      <c r="W34" s="41" t="str">
        <f>Proje1Veri!AB22</f>
        <v xml:space="preserve"> </v>
      </c>
      <c r="X34" s="41" t="str">
        <f>Proje1Veri!AC22</f>
        <v xml:space="preserve"> </v>
      </c>
      <c r="Y34" s="40">
        <f>Eokul!P39</f>
        <v>0</v>
      </c>
      <c r="Z34" s="34"/>
      <c r="AA34" s="34"/>
      <c r="AB34" s="34"/>
      <c r="AC34" s="34"/>
      <c r="AD34" s="34"/>
      <c r="AE34" s="34"/>
      <c r="AF34" s="34"/>
      <c r="AG34" s="34"/>
      <c r="AH34" s="34"/>
      <c r="AI34" s="34"/>
      <c r="AJ34" s="34"/>
      <c r="AK34" s="34"/>
    </row>
    <row r="35" spans="1:37" s="38" customFormat="1" ht="12" customHeight="1" x14ac:dyDescent="0.3">
      <c r="A35" s="34"/>
      <c r="B35" s="35">
        <v>19</v>
      </c>
      <c r="C35" s="43">
        <f>Eokul!B41</f>
        <v>0</v>
      </c>
      <c r="D35" s="43">
        <f>Eokul!C41</f>
        <v>0</v>
      </c>
      <c r="E35" s="37" t="str">
        <f>Proje1Veri!H23</f>
        <v xml:space="preserve"> </v>
      </c>
      <c r="F35" s="37" t="str">
        <f>Proje1Veri!I23</f>
        <v xml:space="preserve"> </v>
      </c>
      <c r="G35" s="37" t="str">
        <f>Proje1Veri!J23</f>
        <v xml:space="preserve"> </v>
      </c>
      <c r="H35" s="37" t="str">
        <f>Proje1Veri!K23</f>
        <v xml:space="preserve"> </v>
      </c>
      <c r="I35" s="37" t="str">
        <f>Proje1Veri!L23</f>
        <v xml:space="preserve"> </v>
      </c>
      <c r="J35" s="37" t="str">
        <f>Proje1Veri!N23</f>
        <v xml:space="preserve"> </v>
      </c>
      <c r="K35" s="37" t="str">
        <f>Proje1Veri!O23</f>
        <v xml:space="preserve"> </v>
      </c>
      <c r="L35" s="37" t="str">
        <f>Proje1Veri!P23</f>
        <v xml:space="preserve"> </v>
      </c>
      <c r="M35" s="37" t="str">
        <f>Proje1Veri!Q23</f>
        <v xml:space="preserve"> </v>
      </c>
      <c r="N35" s="37" t="str">
        <f>Proje1Veri!R23</f>
        <v xml:space="preserve"> </v>
      </c>
      <c r="O35" s="37" t="str">
        <f>Proje1Veri!S23</f>
        <v xml:space="preserve"> </v>
      </c>
      <c r="P35" s="37" t="str">
        <f>Proje1Veri!T23</f>
        <v xml:space="preserve"> </v>
      </c>
      <c r="Q35" s="37" t="str">
        <f>Proje1Veri!U23</f>
        <v xml:space="preserve"> </v>
      </c>
      <c r="R35" s="37" t="str">
        <f>Proje1Veri!V23</f>
        <v xml:space="preserve"> </v>
      </c>
      <c r="S35" s="37" t="str">
        <f>Proje1Veri!W23</f>
        <v xml:space="preserve"> </v>
      </c>
      <c r="T35" s="37" t="str">
        <f>Proje1Veri!Y23</f>
        <v xml:space="preserve"> </v>
      </c>
      <c r="U35" s="37" t="str">
        <f>Proje1Veri!Z23</f>
        <v xml:space="preserve"> </v>
      </c>
      <c r="V35" s="37" t="str">
        <f>Proje1Veri!AA23</f>
        <v xml:space="preserve"> </v>
      </c>
      <c r="W35" s="37" t="str">
        <f>Proje1Veri!AB23</f>
        <v xml:space="preserve"> </v>
      </c>
      <c r="X35" s="37" t="str">
        <f>Proje1Veri!AC23</f>
        <v xml:space="preserve"> </v>
      </c>
      <c r="Y35" s="36">
        <f>Eokul!P41</f>
        <v>0</v>
      </c>
      <c r="Z35" s="34"/>
      <c r="AA35" s="34"/>
      <c r="AB35" s="34"/>
      <c r="AC35" s="34"/>
      <c r="AD35" s="34"/>
      <c r="AE35" s="34"/>
      <c r="AF35" s="34"/>
      <c r="AG35" s="34"/>
      <c r="AH35" s="34"/>
      <c r="AI35" s="34"/>
      <c r="AJ35" s="34"/>
      <c r="AK35" s="34"/>
    </row>
    <row r="36" spans="1:37" s="38" customFormat="1" ht="12" customHeight="1" x14ac:dyDescent="0.3">
      <c r="A36" s="34"/>
      <c r="B36" s="39">
        <v>20</v>
      </c>
      <c r="C36" s="44">
        <f>Eokul!B43</f>
        <v>0</v>
      </c>
      <c r="D36" s="44">
        <f>Eokul!C43</f>
        <v>0</v>
      </c>
      <c r="E36" s="41" t="str">
        <f>Proje1Veri!H24</f>
        <v xml:space="preserve"> </v>
      </c>
      <c r="F36" s="41" t="str">
        <f>Proje1Veri!I24</f>
        <v xml:space="preserve"> </v>
      </c>
      <c r="G36" s="41" t="str">
        <f>Proje1Veri!J24</f>
        <v xml:space="preserve"> </v>
      </c>
      <c r="H36" s="41" t="str">
        <f>Proje1Veri!K24</f>
        <v xml:space="preserve"> </v>
      </c>
      <c r="I36" s="41" t="str">
        <f>Proje1Veri!L24</f>
        <v xml:space="preserve"> </v>
      </c>
      <c r="J36" s="41" t="str">
        <f>Proje1Veri!N24</f>
        <v xml:space="preserve"> </v>
      </c>
      <c r="K36" s="41" t="str">
        <f>Proje1Veri!O24</f>
        <v xml:space="preserve"> </v>
      </c>
      <c r="L36" s="41" t="str">
        <f>Proje1Veri!P24</f>
        <v xml:space="preserve"> </v>
      </c>
      <c r="M36" s="41" t="str">
        <f>Proje1Veri!Q24</f>
        <v xml:space="preserve"> </v>
      </c>
      <c r="N36" s="41" t="str">
        <f>Proje1Veri!R24</f>
        <v xml:space="preserve"> </v>
      </c>
      <c r="O36" s="41" t="str">
        <f>Proje1Veri!S24</f>
        <v xml:space="preserve"> </v>
      </c>
      <c r="P36" s="41" t="str">
        <f>Proje1Veri!T24</f>
        <v xml:space="preserve"> </v>
      </c>
      <c r="Q36" s="41" t="str">
        <f>Proje1Veri!U24</f>
        <v xml:space="preserve"> </v>
      </c>
      <c r="R36" s="41" t="str">
        <f>Proje1Veri!V24</f>
        <v xml:space="preserve"> </v>
      </c>
      <c r="S36" s="41" t="str">
        <f>Proje1Veri!W24</f>
        <v xml:space="preserve"> </v>
      </c>
      <c r="T36" s="41" t="str">
        <f>Proje1Veri!Y24</f>
        <v xml:space="preserve"> </v>
      </c>
      <c r="U36" s="41" t="str">
        <f>Proje1Veri!Z24</f>
        <v xml:space="preserve"> </v>
      </c>
      <c r="V36" s="41" t="str">
        <f>Proje1Veri!AA24</f>
        <v xml:space="preserve"> </v>
      </c>
      <c r="W36" s="41" t="str">
        <f>Proje1Veri!AB24</f>
        <v xml:space="preserve"> </v>
      </c>
      <c r="X36" s="41" t="str">
        <f>Proje1Veri!AC24</f>
        <v xml:space="preserve"> </v>
      </c>
      <c r="Y36" s="40">
        <f>Eokul!P43</f>
        <v>0</v>
      </c>
      <c r="Z36" s="34"/>
      <c r="AA36" s="34"/>
      <c r="AB36" s="34"/>
      <c r="AC36" s="34"/>
      <c r="AD36" s="34"/>
      <c r="AE36" s="34"/>
      <c r="AF36" s="34"/>
      <c r="AG36" s="34"/>
      <c r="AH36" s="34"/>
      <c r="AI36" s="34"/>
      <c r="AJ36" s="34"/>
      <c r="AK36" s="34"/>
    </row>
    <row r="37" spans="1:37" s="38" customFormat="1" ht="12" customHeight="1" x14ac:dyDescent="0.3">
      <c r="A37" s="34"/>
      <c r="B37" s="35">
        <v>21</v>
      </c>
      <c r="C37" s="43">
        <f>Eokul!B45</f>
        <v>0</v>
      </c>
      <c r="D37" s="43">
        <f>Eokul!C45</f>
        <v>0</v>
      </c>
      <c r="E37" s="37" t="str">
        <f>Proje1Veri!H25</f>
        <v xml:space="preserve"> </v>
      </c>
      <c r="F37" s="37" t="str">
        <f>Proje1Veri!I25</f>
        <v xml:space="preserve"> </v>
      </c>
      <c r="G37" s="37" t="str">
        <f>Proje1Veri!J25</f>
        <v xml:space="preserve"> </v>
      </c>
      <c r="H37" s="37" t="str">
        <f>Proje1Veri!K25</f>
        <v xml:space="preserve"> </v>
      </c>
      <c r="I37" s="37" t="str">
        <f>Proje1Veri!L25</f>
        <v xml:space="preserve"> </v>
      </c>
      <c r="J37" s="37" t="str">
        <f>Proje1Veri!N25</f>
        <v xml:space="preserve"> </v>
      </c>
      <c r="K37" s="37" t="str">
        <f>Proje1Veri!O25</f>
        <v xml:space="preserve"> </v>
      </c>
      <c r="L37" s="37" t="str">
        <f>Proje1Veri!P25</f>
        <v xml:space="preserve"> </v>
      </c>
      <c r="M37" s="37" t="str">
        <f>Proje1Veri!Q25</f>
        <v xml:space="preserve"> </v>
      </c>
      <c r="N37" s="37" t="str">
        <f>Proje1Veri!R25</f>
        <v xml:space="preserve"> </v>
      </c>
      <c r="O37" s="37" t="str">
        <f>Proje1Veri!S25</f>
        <v xml:space="preserve"> </v>
      </c>
      <c r="P37" s="37" t="str">
        <f>Proje1Veri!T25</f>
        <v xml:space="preserve"> </v>
      </c>
      <c r="Q37" s="37" t="str">
        <f>Proje1Veri!U25</f>
        <v xml:space="preserve"> </v>
      </c>
      <c r="R37" s="37" t="str">
        <f>Proje1Veri!V25</f>
        <v xml:space="preserve"> </v>
      </c>
      <c r="S37" s="37" t="str">
        <f>Proje1Veri!W25</f>
        <v xml:space="preserve"> </v>
      </c>
      <c r="T37" s="37" t="str">
        <f>Proje1Veri!Y25</f>
        <v xml:space="preserve"> </v>
      </c>
      <c r="U37" s="37" t="str">
        <f>Proje1Veri!Z25</f>
        <v xml:space="preserve"> </v>
      </c>
      <c r="V37" s="37" t="str">
        <f>Proje1Veri!AA25</f>
        <v xml:space="preserve"> </v>
      </c>
      <c r="W37" s="37" t="str">
        <f>Proje1Veri!AB25</f>
        <v xml:space="preserve"> </v>
      </c>
      <c r="X37" s="37" t="str">
        <f>Proje1Veri!AC25</f>
        <v xml:space="preserve"> </v>
      </c>
      <c r="Y37" s="36">
        <f>Eokul!P45</f>
        <v>0</v>
      </c>
      <c r="Z37" s="34"/>
      <c r="AA37" s="34"/>
      <c r="AB37" s="34"/>
      <c r="AC37" s="34"/>
      <c r="AD37" s="34"/>
      <c r="AE37" s="34"/>
      <c r="AF37" s="34"/>
      <c r="AG37" s="34"/>
      <c r="AH37" s="34"/>
      <c r="AI37" s="34"/>
      <c r="AJ37" s="34"/>
      <c r="AK37" s="34"/>
    </row>
    <row r="38" spans="1:37" s="38" customFormat="1" ht="12" customHeight="1" x14ac:dyDescent="0.3">
      <c r="A38" s="34"/>
      <c r="B38" s="39">
        <v>22</v>
      </c>
      <c r="C38" s="44">
        <f>Eokul!B47</f>
        <v>0</v>
      </c>
      <c r="D38" s="44">
        <f>Eokul!C47</f>
        <v>0</v>
      </c>
      <c r="E38" s="41" t="str">
        <f>Proje1Veri!H26</f>
        <v xml:space="preserve"> </v>
      </c>
      <c r="F38" s="41" t="str">
        <f>Proje1Veri!I26</f>
        <v xml:space="preserve"> </v>
      </c>
      <c r="G38" s="41" t="str">
        <f>Proje1Veri!J26</f>
        <v xml:space="preserve"> </v>
      </c>
      <c r="H38" s="41" t="str">
        <f>Proje1Veri!K26</f>
        <v xml:space="preserve"> </v>
      </c>
      <c r="I38" s="41" t="str">
        <f>Proje1Veri!L26</f>
        <v xml:space="preserve"> </v>
      </c>
      <c r="J38" s="41" t="str">
        <f>Proje1Veri!N26</f>
        <v xml:space="preserve"> </v>
      </c>
      <c r="K38" s="41" t="str">
        <f>Proje1Veri!O26</f>
        <v xml:space="preserve"> </v>
      </c>
      <c r="L38" s="41" t="str">
        <f>Proje1Veri!P26</f>
        <v xml:space="preserve"> </v>
      </c>
      <c r="M38" s="41" t="str">
        <f>Proje1Veri!Q26</f>
        <v xml:space="preserve"> </v>
      </c>
      <c r="N38" s="41" t="str">
        <f>Proje1Veri!R26</f>
        <v xml:space="preserve"> </v>
      </c>
      <c r="O38" s="41" t="str">
        <f>Proje1Veri!S26</f>
        <v xml:space="preserve"> </v>
      </c>
      <c r="P38" s="41" t="str">
        <f>Proje1Veri!T26</f>
        <v xml:space="preserve"> </v>
      </c>
      <c r="Q38" s="41" t="str">
        <f>Proje1Veri!U26</f>
        <v xml:space="preserve"> </v>
      </c>
      <c r="R38" s="41" t="str">
        <f>Proje1Veri!V26</f>
        <v xml:space="preserve"> </v>
      </c>
      <c r="S38" s="41" t="str">
        <f>Proje1Veri!W26</f>
        <v xml:space="preserve"> </v>
      </c>
      <c r="T38" s="41" t="str">
        <f>Proje1Veri!Y26</f>
        <v xml:space="preserve"> </v>
      </c>
      <c r="U38" s="41" t="str">
        <f>Proje1Veri!Z26</f>
        <v xml:space="preserve"> </v>
      </c>
      <c r="V38" s="41" t="str">
        <f>Proje1Veri!AA26</f>
        <v xml:space="preserve"> </v>
      </c>
      <c r="W38" s="41" t="str">
        <f>Proje1Veri!AB26</f>
        <v xml:space="preserve"> </v>
      </c>
      <c r="X38" s="41" t="str">
        <f>Proje1Veri!AC26</f>
        <v xml:space="preserve"> </v>
      </c>
      <c r="Y38" s="40">
        <f>Eokul!P47</f>
        <v>0</v>
      </c>
      <c r="Z38" s="34"/>
      <c r="AA38" s="34"/>
      <c r="AB38" s="34"/>
      <c r="AC38" s="34"/>
      <c r="AD38" s="34"/>
      <c r="AE38" s="34"/>
      <c r="AF38" s="34"/>
      <c r="AG38" s="34"/>
      <c r="AH38" s="34"/>
      <c r="AI38" s="34"/>
      <c r="AJ38" s="34"/>
      <c r="AK38" s="34"/>
    </row>
    <row r="39" spans="1:37" s="38" customFormat="1" ht="12" customHeight="1" x14ac:dyDescent="0.3">
      <c r="A39" s="34"/>
      <c r="B39" s="35">
        <v>23</v>
      </c>
      <c r="C39" s="43">
        <f>Eokul!B49</f>
        <v>0</v>
      </c>
      <c r="D39" s="43">
        <f>Eokul!C49</f>
        <v>0</v>
      </c>
      <c r="E39" s="37" t="str">
        <f>Proje1Veri!H27</f>
        <v xml:space="preserve"> </v>
      </c>
      <c r="F39" s="37" t="str">
        <f>Proje1Veri!I27</f>
        <v xml:space="preserve"> </v>
      </c>
      <c r="G39" s="37" t="str">
        <f>Proje1Veri!J27</f>
        <v xml:space="preserve"> </v>
      </c>
      <c r="H39" s="37" t="str">
        <f>Proje1Veri!K27</f>
        <v xml:space="preserve"> </v>
      </c>
      <c r="I39" s="37" t="str">
        <f>Proje1Veri!L27</f>
        <v xml:space="preserve"> </v>
      </c>
      <c r="J39" s="37" t="str">
        <f>Proje1Veri!N27</f>
        <v xml:space="preserve"> </v>
      </c>
      <c r="K39" s="37" t="str">
        <f>Proje1Veri!O27</f>
        <v xml:space="preserve"> </v>
      </c>
      <c r="L39" s="37" t="str">
        <f>Proje1Veri!P27</f>
        <v xml:space="preserve"> </v>
      </c>
      <c r="M39" s="37" t="str">
        <f>Proje1Veri!Q27</f>
        <v xml:space="preserve"> </v>
      </c>
      <c r="N39" s="37" t="str">
        <f>Proje1Veri!R27</f>
        <v xml:space="preserve"> </v>
      </c>
      <c r="O39" s="37" t="str">
        <f>Proje1Veri!S27</f>
        <v xml:space="preserve"> </v>
      </c>
      <c r="P39" s="37" t="str">
        <f>Proje1Veri!T27</f>
        <v xml:space="preserve"> </v>
      </c>
      <c r="Q39" s="37" t="str">
        <f>Proje1Veri!U27</f>
        <v xml:space="preserve"> </v>
      </c>
      <c r="R39" s="37" t="str">
        <f>Proje1Veri!V27</f>
        <v xml:space="preserve"> </v>
      </c>
      <c r="S39" s="37" t="str">
        <f>Proje1Veri!W27</f>
        <v xml:space="preserve"> </v>
      </c>
      <c r="T39" s="37" t="str">
        <f>Proje1Veri!Y27</f>
        <v xml:space="preserve"> </v>
      </c>
      <c r="U39" s="37" t="str">
        <f>Proje1Veri!Z27</f>
        <v xml:space="preserve"> </v>
      </c>
      <c r="V39" s="37" t="str">
        <f>Proje1Veri!AA27</f>
        <v xml:space="preserve"> </v>
      </c>
      <c r="W39" s="37" t="str">
        <f>Proje1Veri!AB27</f>
        <v xml:space="preserve"> </v>
      </c>
      <c r="X39" s="37" t="str">
        <f>Proje1Veri!AC27</f>
        <v xml:space="preserve"> </v>
      </c>
      <c r="Y39" s="36">
        <f>Eokul!P49</f>
        <v>0</v>
      </c>
      <c r="Z39" s="34"/>
      <c r="AA39" s="34"/>
      <c r="AB39" s="34"/>
      <c r="AC39" s="34"/>
      <c r="AD39" s="34"/>
      <c r="AE39" s="34"/>
      <c r="AF39" s="34"/>
      <c r="AG39" s="34"/>
      <c r="AH39" s="34"/>
      <c r="AI39" s="34"/>
      <c r="AJ39" s="34"/>
      <c r="AK39" s="34"/>
    </row>
    <row r="40" spans="1:37" s="38" customFormat="1" ht="12" customHeight="1" x14ac:dyDescent="0.3">
      <c r="A40" s="34"/>
      <c r="B40" s="39">
        <v>24</v>
      </c>
      <c r="C40" s="44">
        <f>Eokul!B51</f>
        <v>0</v>
      </c>
      <c r="D40" s="44">
        <f>Eokul!C51</f>
        <v>0</v>
      </c>
      <c r="E40" s="41" t="str">
        <f>Proje1Veri!H28</f>
        <v xml:space="preserve"> </v>
      </c>
      <c r="F40" s="41" t="str">
        <f>Proje1Veri!I28</f>
        <v xml:space="preserve"> </v>
      </c>
      <c r="G40" s="41" t="str">
        <f>Proje1Veri!J28</f>
        <v xml:space="preserve"> </v>
      </c>
      <c r="H40" s="41" t="str">
        <f>Proje1Veri!K28</f>
        <v xml:space="preserve"> </v>
      </c>
      <c r="I40" s="41" t="str">
        <f>Proje1Veri!L28</f>
        <v xml:space="preserve"> </v>
      </c>
      <c r="J40" s="41" t="str">
        <f>Proje1Veri!N28</f>
        <v xml:space="preserve"> </v>
      </c>
      <c r="K40" s="41" t="str">
        <f>Proje1Veri!O28</f>
        <v xml:space="preserve"> </v>
      </c>
      <c r="L40" s="41" t="str">
        <f>Proje1Veri!P28</f>
        <v xml:space="preserve"> </v>
      </c>
      <c r="M40" s="41" t="str">
        <f>Proje1Veri!Q28</f>
        <v xml:space="preserve"> </v>
      </c>
      <c r="N40" s="41" t="str">
        <f>Proje1Veri!R28</f>
        <v xml:space="preserve"> </v>
      </c>
      <c r="O40" s="41" t="str">
        <f>Proje1Veri!S28</f>
        <v xml:space="preserve"> </v>
      </c>
      <c r="P40" s="41" t="str">
        <f>Proje1Veri!T28</f>
        <v xml:space="preserve"> </v>
      </c>
      <c r="Q40" s="41" t="str">
        <f>Proje1Veri!U28</f>
        <v xml:space="preserve"> </v>
      </c>
      <c r="R40" s="41" t="str">
        <f>Proje1Veri!V28</f>
        <v xml:space="preserve"> </v>
      </c>
      <c r="S40" s="41" t="str">
        <f>Proje1Veri!W28</f>
        <v xml:space="preserve"> </v>
      </c>
      <c r="T40" s="41" t="str">
        <f>Proje1Veri!Y28</f>
        <v xml:space="preserve"> </v>
      </c>
      <c r="U40" s="41" t="str">
        <f>Proje1Veri!Z28</f>
        <v xml:space="preserve"> </v>
      </c>
      <c r="V40" s="41" t="str">
        <f>Proje1Veri!AA28</f>
        <v xml:space="preserve"> </v>
      </c>
      <c r="W40" s="41" t="str">
        <f>Proje1Veri!AB28</f>
        <v xml:space="preserve"> </v>
      </c>
      <c r="X40" s="41" t="str">
        <f>Proje1Veri!AC28</f>
        <v xml:space="preserve"> </v>
      </c>
      <c r="Y40" s="40">
        <f>Eokul!P51</f>
        <v>0</v>
      </c>
      <c r="Z40" s="34"/>
      <c r="AA40" s="34"/>
      <c r="AB40" s="34"/>
      <c r="AC40" s="34"/>
      <c r="AD40" s="34"/>
      <c r="AE40" s="34"/>
      <c r="AF40" s="34"/>
      <c r="AG40" s="34"/>
      <c r="AH40" s="34"/>
      <c r="AI40" s="34"/>
      <c r="AJ40" s="34"/>
      <c r="AK40" s="34"/>
    </row>
    <row r="41" spans="1:37" s="38" customFormat="1" ht="12" customHeight="1" x14ac:dyDescent="0.3">
      <c r="A41" s="34"/>
      <c r="B41" s="35">
        <v>25</v>
      </c>
      <c r="C41" s="43">
        <f>Eokul!B53</f>
        <v>0</v>
      </c>
      <c r="D41" s="43">
        <f>Eokul!C53</f>
        <v>0</v>
      </c>
      <c r="E41" s="37" t="str">
        <f>Proje1Veri!H29</f>
        <v xml:space="preserve"> </v>
      </c>
      <c r="F41" s="37" t="str">
        <f>Proje1Veri!I29</f>
        <v xml:space="preserve"> </v>
      </c>
      <c r="G41" s="37" t="str">
        <f>Proje1Veri!J29</f>
        <v xml:space="preserve"> </v>
      </c>
      <c r="H41" s="37" t="str">
        <f>Proje1Veri!K29</f>
        <v xml:space="preserve"> </v>
      </c>
      <c r="I41" s="37" t="str">
        <f>Proje1Veri!L29</f>
        <v xml:space="preserve"> </v>
      </c>
      <c r="J41" s="37" t="str">
        <f>Proje1Veri!N29</f>
        <v xml:space="preserve"> </v>
      </c>
      <c r="K41" s="37" t="str">
        <f>Proje1Veri!O29</f>
        <v xml:space="preserve"> </v>
      </c>
      <c r="L41" s="37" t="str">
        <f>Proje1Veri!P29</f>
        <v xml:space="preserve"> </v>
      </c>
      <c r="M41" s="37" t="str">
        <f>Proje1Veri!Q29</f>
        <v xml:space="preserve"> </v>
      </c>
      <c r="N41" s="37" t="str">
        <f>Proje1Veri!R29</f>
        <v xml:space="preserve"> </v>
      </c>
      <c r="O41" s="37" t="str">
        <f>Proje1Veri!S29</f>
        <v xml:space="preserve"> </v>
      </c>
      <c r="P41" s="37" t="str">
        <f>Proje1Veri!T29</f>
        <v xml:space="preserve"> </v>
      </c>
      <c r="Q41" s="37" t="str">
        <f>Proje1Veri!U29</f>
        <v xml:space="preserve"> </v>
      </c>
      <c r="R41" s="37" t="str">
        <f>Proje1Veri!V29</f>
        <v xml:space="preserve"> </v>
      </c>
      <c r="S41" s="37" t="str">
        <f>Proje1Veri!W29</f>
        <v xml:space="preserve"> </v>
      </c>
      <c r="T41" s="37" t="str">
        <f>Proje1Veri!Y29</f>
        <v xml:space="preserve"> </v>
      </c>
      <c r="U41" s="37" t="str">
        <f>Proje1Veri!Z29</f>
        <v xml:space="preserve"> </v>
      </c>
      <c r="V41" s="37" t="str">
        <f>Proje1Veri!AA29</f>
        <v xml:space="preserve"> </v>
      </c>
      <c r="W41" s="37" t="str">
        <f>Proje1Veri!AB29</f>
        <v xml:space="preserve"> </v>
      </c>
      <c r="X41" s="37" t="str">
        <f>Proje1Veri!AC29</f>
        <v xml:space="preserve"> </v>
      </c>
      <c r="Y41" s="36">
        <f>Eokul!P53</f>
        <v>0</v>
      </c>
      <c r="Z41" s="34"/>
      <c r="AA41" s="34"/>
      <c r="AB41" s="34"/>
      <c r="AC41" s="34"/>
      <c r="AD41" s="34"/>
      <c r="AE41" s="34"/>
      <c r="AF41" s="34"/>
      <c r="AG41" s="34"/>
      <c r="AH41" s="34"/>
      <c r="AI41" s="34"/>
      <c r="AJ41" s="34"/>
      <c r="AK41" s="34"/>
    </row>
    <row r="42" spans="1:37" s="38" customFormat="1" ht="12" customHeight="1" x14ac:dyDescent="0.3">
      <c r="A42" s="34"/>
      <c r="B42" s="39">
        <v>26</v>
      </c>
      <c r="C42" s="44">
        <f>Eokul!B55</f>
        <v>0</v>
      </c>
      <c r="D42" s="44">
        <f>Eokul!C55</f>
        <v>0</v>
      </c>
      <c r="E42" s="41" t="str">
        <f>Proje1Veri!H30</f>
        <v xml:space="preserve"> </v>
      </c>
      <c r="F42" s="41" t="str">
        <f>Proje1Veri!I30</f>
        <v xml:space="preserve"> </v>
      </c>
      <c r="G42" s="41" t="str">
        <f>Proje1Veri!J30</f>
        <v xml:space="preserve"> </v>
      </c>
      <c r="H42" s="41" t="str">
        <f>Proje1Veri!K30</f>
        <v xml:space="preserve"> </v>
      </c>
      <c r="I42" s="41" t="str">
        <f>Proje1Veri!L30</f>
        <v xml:space="preserve"> </v>
      </c>
      <c r="J42" s="41" t="str">
        <f>Proje1Veri!N30</f>
        <v xml:space="preserve"> </v>
      </c>
      <c r="K42" s="41" t="str">
        <f>Proje1Veri!O30</f>
        <v xml:space="preserve"> </v>
      </c>
      <c r="L42" s="41" t="str">
        <f>Proje1Veri!P30</f>
        <v xml:space="preserve"> </v>
      </c>
      <c r="M42" s="41" t="str">
        <f>Proje1Veri!Q30</f>
        <v xml:space="preserve"> </v>
      </c>
      <c r="N42" s="41" t="str">
        <f>Proje1Veri!R30</f>
        <v xml:space="preserve"> </v>
      </c>
      <c r="O42" s="41" t="str">
        <f>Proje1Veri!S30</f>
        <v xml:space="preserve"> </v>
      </c>
      <c r="P42" s="41" t="str">
        <f>Proje1Veri!T30</f>
        <v xml:space="preserve"> </v>
      </c>
      <c r="Q42" s="41" t="str">
        <f>Proje1Veri!U30</f>
        <v xml:space="preserve"> </v>
      </c>
      <c r="R42" s="41" t="str">
        <f>Proje1Veri!V30</f>
        <v xml:space="preserve"> </v>
      </c>
      <c r="S42" s="41" t="str">
        <f>Proje1Veri!W30</f>
        <v xml:space="preserve"> </v>
      </c>
      <c r="T42" s="41" t="str">
        <f>Proje1Veri!Y30</f>
        <v xml:space="preserve"> </v>
      </c>
      <c r="U42" s="41" t="str">
        <f>Proje1Veri!Z30</f>
        <v xml:space="preserve"> </v>
      </c>
      <c r="V42" s="41" t="str">
        <f>Proje1Veri!AA30</f>
        <v xml:space="preserve"> </v>
      </c>
      <c r="W42" s="41" t="str">
        <f>Proje1Veri!AB30</f>
        <v xml:space="preserve"> </v>
      </c>
      <c r="X42" s="41" t="str">
        <f>Proje1Veri!AC30</f>
        <v xml:space="preserve"> </v>
      </c>
      <c r="Y42" s="40">
        <f>Eokul!P55</f>
        <v>0</v>
      </c>
      <c r="Z42" s="34"/>
      <c r="AA42" s="34"/>
      <c r="AB42" s="34"/>
      <c r="AC42" s="34"/>
      <c r="AD42" s="34"/>
      <c r="AE42" s="34"/>
      <c r="AF42" s="34"/>
      <c r="AG42" s="34"/>
      <c r="AH42" s="34"/>
      <c r="AI42" s="34"/>
      <c r="AJ42" s="34"/>
      <c r="AK42" s="34"/>
    </row>
    <row r="43" spans="1:37" s="38" customFormat="1" ht="12" customHeight="1" x14ac:dyDescent="0.3">
      <c r="A43" s="34"/>
      <c r="B43" s="35">
        <v>27</v>
      </c>
      <c r="C43" s="43">
        <f>Eokul!B57</f>
        <v>0</v>
      </c>
      <c r="D43" s="43">
        <f>Eokul!C57</f>
        <v>0</v>
      </c>
      <c r="E43" s="37" t="str">
        <f>Proje1Veri!H31</f>
        <v xml:space="preserve"> </v>
      </c>
      <c r="F43" s="37" t="str">
        <f>Proje1Veri!I31</f>
        <v xml:space="preserve"> </v>
      </c>
      <c r="G43" s="37" t="str">
        <f>Proje1Veri!J31</f>
        <v xml:space="preserve"> </v>
      </c>
      <c r="H43" s="37" t="str">
        <f>Proje1Veri!K31</f>
        <v xml:space="preserve"> </v>
      </c>
      <c r="I43" s="37" t="str">
        <f>Proje1Veri!L31</f>
        <v xml:space="preserve"> </v>
      </c>
      <c r="J43" s="37" t="str">
        <f>Proje1Veri!N31</f>
        <v xml:space="preserve"> </v>
      </c>
      <c r="K43" s="37" t="str">
        <f>Proje1Veri!O31</f>
        <v xml:space="preserve"> </v>
      </c>
      <c r="L43" s="37" t="str">
        <f>Proje1Veri!P31</f>
        <v xml:space="preserve"> </v>
      </c>
      <c r="M43" s="37" t="str">
        <f>Proje1Veri!Q31</f>
        <v xml:space="preserve"> </v>
      </c>
      <c r="N43" s="37" t="str">
        <f>Proje1Veri!R31</f>
        <v xml:space="preserve"> </v>
      </c>
      <c r="O43" s="37" t="str">
        <f>Proje1Veri!S31</f>
        <v xml:space="preserve"> </v>
      </c>
      <c r="P43" s="37" t="str">
        <f>Proje1Veri!T31</f>
        <v xml:space="preserve"> </v>
      </c>
      <c r="Q43" s="37" t="str">
        <f>Proje1Veri!U31</f>
        <v xml:space="preserve"> </v>
      </c>
      <c r="R43" s="37" t="str">
        <f>Proje1Veri!V31</f>
        <v xml:space="preserve"> </v>
      </c>
      <c r="S43" s="37" t="str">
        <f>Proje1Veri!W31</f>
        <v xml:space="preserve"> </v>
      </c>
      <c r="T43" s="37" t="str">
        <f>Proje1Veri!Y31</f>
        <v xml:space="preserve"> </v>
      </c>
      <c r="U43" s="37" t="str">
        <f>Proje1Veri!Z31</f>
        <v xml:space="preserve"> </v>
      </c>
      <c r="V43" s="37" t="str">
        <f>Proje1Veri!AA31</f>
        <v xml:space="preserve"> </v>
      </c>
      <c r="W43" s="37" t="str">
        <f>Proje1Veri!AB31</f>
        <v xml:space="preserve"> </v>
      </c>
      <c r="X43" s="37" t="str">
        <f>Proje1Veri!AC31</f>
        <v xml:space="preserve"> </v>
      </c>
      <c r="Y43" s="36">
        <f>Eokul!P57</f>
        <v>0</v>
      </c>
      <c r="Z43" s="34"/>
      <c r="AA43" s="34"/>
      <c r="AB43" s="34"/>
      <c r="AC43" s="34"/>
      <c r="AD43" s="34"/>
      <c r="AE43" s="34"/>
      <c r="AF43" s="34"/>
      <c r="AG43" s="34"/>
      <c r="AH43" s="34"/>
      <c r="AI43" s="34"/>
      <c r="AJ43" s="34"/>
      <c r="AK43" s="34"/>
    </row>
    <row r="44" spans="1:37" s="38" customFormat="1" ht="12" customHeight="1" x14ac:dyDescent="0.3">
      <c r="A44" s="34"/>
      <c r="B44" s="39">
        <v>28</v>
      </c>
      <c r="C44" s="44">
        <f>Eokul!B59</f>
        <v>0</v>
      </c>
      <c r="D44" s="44">
        <f>Eokul!C59</f>
        <v>0</v>
      </c>
      <c r="E44" s="41" t="str">
        <f>Proje1Veri!H32</f>
        <v xml:space="preserve"> </v>
      </c>
      <c r="F44" s="41" t="str">
        <f>Proje1Veri!I32</f>
        <v xml:space="preserve"> </v>
      </c>
      <c r="G44" s="41" t="str">
        <f>Proje1Veri!J32</f>
        <v xml:space="preserve"> </v>
      </c>
      <c r="H44" s="41" t="str">
        <f>Proje1Veri!K32</f>
        <v xml:space="preserve"> </v>
      </c>
      <c r="I44" s="41" t="str">
        <f>Proje1Veri!L32</f>
        <v xml:space="preserve"> </v>
      </c>
      <c r="J44" s="41" t="str">
        <f>Proje1Veri!N32</f>
        <v xml:space="preserve"> </v>
      </c>
      <c r="K44" s="41" t="str">
        <f>Proje1Veri!O32</f>
        <v xml:space="preserve"> </v>
      </c>
      <c r="L44" s="41" t="str">
        <f>Proje1Veri!P32</f>
        <v xml:space="preserve"> </v>
      </c>
      <c r="M44" s="41" t="str">
        <f>Proje1Veri!Q32</f>
        <v xml:space="preserve"> </v>
      </c>
      <c r="N44" s="41" t="str">
        <f>Proje1Veri!R32</f>
        <v xml:space="preserve"> </v>
      </c>
      <c r="O44" s="41" t="str">
        <f>Proje1Veri!S32</f>
        <v xml:space="preserve"> </v>
      </c>
      <c r="P44" s="41" t="str">
        <f>Proje1Veri!T32</f>
        <v xml:space="preserve"> </v>
      </c>
      <c r="Q44" s="41" t="str">
        <f>Proje1Veri!U32</f>
        <v xml:space="preserve"> </v>
      </c>
      <c r="R44" s="41" t="str">
        <f>Proje1Veri!V32</f>
        <v xml:space="preserve"> </v>
      </c>
      <c r="S44" s="41" t="str">
        <f>Proje1Veri!W32</f>
        <v xml:space="preserve"> </v>
      </c>
      <c r="T44" s="41" t="str">
        <f>Proje1Veri!Y32</f>
        <v xml:space="preserve"> </v>
      </c>
      <c r="U44" s="41" t="str">
        <f>Proje1Veri!Z32</f>
        <v xml:space="preserve"> </v>
      </c>
      <c r="V44" s="41" t="str">
        <f>Proje1Veri!AA32</f>
        <v xml:space="preserve"> </v>
      </c>
      <c r="W44" s="41" t="str">
        <f>Proje1Veri!AB32</f>
        <v xml:space="preserve"> </v>
      </c>
      <c r="X44" s="41" t="str">
        <f>Proje1Veri!AC32</f>
        <v xml:space="preserve"> </v>
      </c>
      <c r="Y44" s="40">
        <f>Eokul!P59</f>
        <v>0</v>
      </c>
      <c r="Z44" s="34"/>
      <c r="AA44" s="34"/>
      <c r="AB44" s="34"/>
      <c r="AC44" s="34"/>
      <c r="AD44" s="34"/>
      <c r="AE44" s="34"/>
      <c r="AF44" s="34"/>
      <c r="AG44" s="34"/>
      <c r="AH44" s="34"/>
      <c r="AI44" s="34"/>
      <c r="AJ44" s="34"/>
      <c r="AK44" s="34"/>
    </row>
    <row r="45" spans="1:37" s="38" customFormat="1" ht="12" customHeight="1" x14ac:dyDescent="0.3">
      <c r="A45" s="34"/>
      <c r="B45" s="35">
        <v>29</v>
      </c>
      <c r="C45" s="43">
        <f>Eokul!B61</f>
        <v>0</v>
      </c>
      <c r="D45" s="43">
        <f>Eokul!C61</f>
        <v>0</v>
      </c>
      <c r="E45" s="37" t="str">
        <f>Proje1Veri!H33</f>
        <v xml:space="preserve"> </v>
      </c>
      <c r="F45" s="37" t="str">
        <f>Proje1Veri!I33</f>
        <v xml:space="preserve"> </v>
      </c>
      <c r="G45" s="37" t="str">
        <f>Proje1Veri!J33</f>
        <v xml:space="preserve"> </v>
      </c>
      <c r="H45" s="37" t="str">
        <f>Proje1Veri!K33</f>
        <v xml:space="preserve"> </v>
      </c>
      <c r="I45" s="37" t="str">
        <f>Proje1Veri!L33</f>
        <v xml:space="preserve"> </v>
      </c>
      <c r="J45" s="37" t="str">
        <f>Proje1Veri!N33</f>
        <v xml:space="preserve"> </v>
      </c>
      <c r="K45" s="37" t="str">
        <f>Proje1Veri!O33</f>
        <v xml:space="preserve"> </v>
      </c>
      <c r="L45" s="37" t="str">
        <f>Proje1Veri!P33</f>
        <v xml:space="preserve"> </v>
      </c>
      <c r="M45" s="37" t="str">
        <f>Proje1Veri!Q33</f>
        <v xml:space="preserve"> </v>
      </c>
      <c r="N45" s="37" t="str">
        <f>Proje1Veri!R33</f>
        <v xml:space="preserve"> </v>
      </c>
      <c r="O45" s="37" t="str">
        <f>Proje1Veri!S33</f>
        <v xml:space="preserve"> </v>
      </c>
      <c r="P45" s="37" t="str">
        <f>Proje1Veri!T33</f>
        <v xml:space="preserve"> </v>
      </c>
      <c r="Q45" s="37" t="str">
        <f>Proje1Veri!U33</f>
        <v xml:space="preserve"> </v>
      </c>
      <c r="R45" s="37" t="str">
        <f>Proje1Veri!V33</f>
        <v xml:space="preserve"> </v>
      </c>
      <c r="S45" s="37" t="str">
        <f>Proje1Veri!W33</f>
        <v xml:space="preserve"> </v>
      </c>
      <c r="T45" s="37" t="str">
        <f>Proje1Veri!Y33</f>
        <v xml:space="preserve"> </v>
      </c>
      <c r="U45" s="37" t="str">
        <f>Proje1Veri!Z33</f>
        <v xml:space="preserve"> </v>
      </c>
      <c r="V45" s="37" t="str">
        <f>Proje1Veri!AA33</f>
        <v xml:space="preserve"> </v>
      </c>
      <c r="W45" s="37" t="str">
        <f>Proje1Veri!AB33</f>
        <v xml:space="preserve"> </v>
      </c>
      <c r="X45" s="37" t="str">
        <f>Proje1Veri!AC33</f>
        <v xml:space="preserve"> </v>
      </c>
      <c r="Y45" s="36">
        <f>Eokul!P61</f>
        <v>0</v>
      </c>
      <c r="Z45" s="34"/>
      <c r="AA45" s="34"/>
      <c r="AB45" s="34"/>
      <c r="AC45" s="34"/>
      <c r="AD45" s="34"/>
      <c r="AE45" s="34"/>
      <c r="AF45" s="34"/>
      <c r="AG45" s="34"/>
      <c r="AH45" s="34"/>
      <c r="AI45" s="34"/>
      <c r="AJ45" s="34"/>
      <c r="AK45" s="34"/>
    </row>
    <row r="46" spans="1:37" s="38" customFormat="1" ht="12" customHeight="1" x14ac:dyDescent="0.3">
      <c r="A46" s="34"/>
      <c r="B46" s="39">
        <v>30</v>
      </c>
      <c r="C46" s="44">
        <f>Eokul!B63</f>
        <v>0</v>
      </c>
      <c r="D46" s="44">
        <f>Eokul!C63</f>
        <v>0</v>
      </c>
      <c r="E46" s="41" t="str">
        <f>Proje1Veri!H34</f>
        <v xml:space="preserve"> </v>
      </c>
      <c r="F46" s="41" t="str">
        <f>Proje1Veri!I34</f>
        <v xml:space="preserve"> </v>
      </c>
      <c r="G46" s="41" t="str">
        <f>Proje1Veri!J34</f>
        <v xml:space="preserve"> </v>
      </c>
      <c r="H46" s="41" t="str">
        <f>Proje1Veri!K34</f>
        <v xml:space="preserve"> </v>
      </c>
      <c r="I46" s="41" t="str">
        <f>Proje1Veri!L34</f>
        <v xml:space="preserve"> </v>
      </c>
      <c r="J46" s="41" t="str">
        <f>Proje1Veri!N34</f>
        <v xml:space="preserve"> </v>
      </c>
      <c r="K46" s="41" t="str">
        <f>Proje1Veri!O34</f>
        <v xml:space="preserve"> </v>
      </c>
      <c r="L46" s="41" t="str">
        <f>Proje1Veri!P34</f>
        <v xml:space="preserve"> </v>
      </c>
      <c r="M46" s="41" t="str">
        <f>Proje1Veri!Q34</f>
        <v xml:space="preserve"> </v>
      </c>
      <c r="N46" s="41" t="str">
        <f>Proje1Veri!R34</f>
        <v xml:space="preserve"> </v>
      </c>
      <c r="O46" s="41" t="str">
        <f>Proje1Veri!S34</f>
        <v xml:space="preserve"> </v>
      </c>
      <c r="P46" s="41" t="str">
        <f>Proje1Veri!T34</f>
        <v xml:space="preserve"> </v>
      </c>
      <c r="Q46" s="41" t="str">
        <f>Proje1Veri!U34</f>
        <v xml:space="preserve"> </v>
      </c>
      <c r="R46" s="41" t="str">
        <f>Proje1Veri!V34</f>
        <v xml:space="preserve"> </v>
      </c>
      <c r="S46" s="41" t="str">
        <f>Proje1Veri!W34</f>
        <v xml:space="preserve"> </v>
      </c>
      <c r="T46" s="41" t="str">
        <f>Proje1Veri!Y34</f>
        <v xml:space="preserve"> </v>
      </c>
      <c r="U46" s="41" t="str">
        <f>Proje1Veri!Z34</f>
        <v xml:space="preserve"> </v>
      </c>
      <c r="V46" s="41" t="str">
        <f>Proje1Veri!AA34</f>
        <v xml:space="preserve"> </v>
      </c>
      <c r="W46" s="41" t="str">
        <f>Proje1Veri!AB34</f>
        <v xml:space="preserve"> </v>
      </c>
      <c r="X46" s="41" t="str">
        <f>Proje1Veri!AC34</f>
        <v xml:space="preserve"> </v>
      </c>
      <c r="Y46" s="40">
        <f>Eokul!P63</f>
        <v>0</v>
      </c>
      <c r="Z46" s="34"/>
      <c r="AA46" s="34"/>
      <c r="AB46" s="34"/>
      <c r="AC46" s="34"/>
      <c r="AD46" s="34"/>
      <c r="AE46" s="34"/>
      <c r="AF46" s="34"/>
      <c r="AG46" s="34"/>
      <c r="AH46" s="34"/>
      <c r="AI46" s="34"/>
      <c r="AJ46" s="34"/>
      <c r="AK46" s="34"/>
    </row>
    <row r="47" spans="1:37" s="38" customFormat="1" ht="12" customHeight="1" x14ac:dyDescent="0.3">
      <c r="A47" s="34"/>
      <c r="B47" s="35">
        <v>31</v>
      </c>
      <c r="C47" s="43">
        <f>Eokul!B65</f>
        <v>0</v>
      </c>
      <c r="D47" s="43">
        <f>Eokul!C65</f>
        <v>0</v>
      </c>
      <c r="E47" s="37" t="str">
        <f>Proje1Veri!H35</f>
        <v xml:space="preserve"> </v>
      </c>
      <c r="F47" s="37" t="str">
        <f>Proje1Veri!I35</f>
        <v xml:space="preserve"> </v>
      </c>
      <c r="G47" s="37" t="str">
        <f>Proje1Veri!J35</f>
        <v xml:space="preserve"> </v>
      </c>
      <c r="H47" s="37" t="str">
        <f>Proje1Veri!K35</f>
        <v xml:space="preserve"> </v>
      </c>
      <c r="I47" s="37" t="str">
        <f>Proje1Veri!L35</f>
        <v xml:space="preserve"> </v>
      </c>
      <c r="J47" s="37" t="str">
        <f>Proje1Veri!N35</f>
        <v xml:space="preserve"> </v>
      </c>
      <c r="K47" s="37" t="str">
        <f>Proje1Veri!O35</f>
        <v xml:space="preserve"> </v>
      </c>
      <c r="L47" s="37" t="str">
        <f>Proje1Veri!P35</f>
        <v xml:space="preserve"> </v>
      </c>
      <c r="M47" s="37" t="str">
        <f>Proje1Veri!Q35</f>
        <v xml:space="preserve"> </v>
      </c>
      <c r="N47" s="37" t="str">
        <f>Proje1Veri!R35</f>
        <v xml:space="preserve"> </v>
      </c>
      <c r="O47" s="37" t="str">
        <f>Proje1Veri!S35</f>
        <v xml:space="preserve"> </v>
      </c>
      <c r="P47" s="37" t="str">
        <f>Proje1Veri!T35</f>
        <v xml:space="preserve"> </v>
      </c>
      <c r="Q47" s="37" t="str">
        <f>Proje1Veri!U35</f>
        <v xml:space="preserve"> </v>
      </c>
      <c r="R47" s="37" t="str">
        <f>Proje1Veri!V35</f>
        <v xml:space="preserve"> </v>
      </c>
      <c r="S47" s="37" t="str">
        <f>Proje1Veri!W35</f>
        <v xml:space="preserve"> </v>
      </c>
      <c r="T47" s="37" t="str">
        <f>Proje1Veri!Y35</f>
        <v xml:space="preserve"> </v>
      </c>
      <c r="U47" s="37" t="str">
        <f>Proje1Veri!Z35</f>
        <v xml:space="preserve"> </v>
      </c>
      <c r="V47" s="37" t="str">
        <f>Proje1Veri!AA35</f>
        <v xml:space="preserve"> </v>
      </c>
      <c r="W47" s="37" t="str">
        <f>Proje1Veri!AB35</f>
        <v xml:space="preserve"> </v>
      </c>
      <c r="X47" s="37" t="str">
        <f>Proje1Veri!AC35</f>
        <v xml:space="preserve"> </v>
      </c>
      <c r="Y47" s="36">
        <f>Eokul!P65</f>
        <v>0</v>
      </c>
      <c r="Z47" s="34"/>
      <c r="AA47" s="34"/>
      <c r="AB47" s="34"/>
      <c r="AC47" s="34"/>
      <c r="AD47" s="34"/>
      <c r="AE47" s="34"/>
      <c r="AF47" s="34"/>
      <c r="AG47" s="34"/>
      <c r="AH47" s="34"/>
      <c r="AI47" s="34"/>
      <c r="AJ47" s="34"/>
      <c r="AK47" s="34"/>
    </row>
    <row r="48" spans="1:37" s="38" customFormat="1" ht="12" customHeight="1" x14ac:dyDescent="0.3">
      <c r="A48" s="34"/>
      <c r="B48" s="39">
        <v>32</v>
      </c>
      <c r="C48" s="44">
        <f>Eokul!B67</f>
        <v>0</v>
      </c>
      <c r="D48" s="44">
        <f>Eokul!C67</f>
        <v>0</v>
      </c>
      <c r="E48" s="41" t="str">
        <f>Proje1Veri!H36</f>
        <v xml:space="preserve"> </v>
      </c>
      <c r="F48" s="41" t="str">
        <f>Proje1Veri!I36</f>
        <v xml:space="preserve"> </v>
      </c>
      <c r="G48" s="41" t="str">
        <f>Proje1Veri!J36</f>
        <v xml:space="preserve"> </v>
      </c>
      <c r="H48" s="41" t="str">
        <f>Proje1Veri!K36</f>
        <v xml:space="preserve"> </v>
      </c>
      <c r="I48" s="41" t="str">
        <f>Proje1Veri!L36</f>
        <v xml:space="preserve"> </v>
      </c>
      <c r="J48" s="41" t="str">
        <f>Proje1Veri!N36</f>
        <v xml:space="preserve"> </v>
      </c>
      <c r="K48" s="41" t="str">
        <f>Proje1Veri!O36</f>
        <v xml:space="preserve"> </v>
      </c>
      <c r="L48" s="41" t="str">
        <f>Proje1Veri!P36</f>
        <v xml:space="preserve"> </v>
      </c>
      <c r="M48" s="41" t="str">
        <f>Proje1Veri!Q36</f>
        <v xml:space="preserve"> </v>
      </c>
      <c r="N48" s="41" t="str">
        <f>Proje1Veri!R36</f>
        <v xml:space="preserve"> </v>
      </c>
      <c r="O48" s="41" t="str">
        <f>Proje1Veri!S36</f>
        <v xml:space="preserve"> </v>
      </c>
      <c r="P48" s="41" t="str">
        <f>Proje1Veri!T36</f>
        <v xml:space="preserve"> </v>
      </c>
      <c r="Q48" s="41" t="str">
        <f>Proje1Veri!U36</f>
        <v xml:space="preserve"> </v>
      </c>
      <c r="R48" s="41" t="str">
        <f>Proje1Veri!V36</f>
        <v xml:space="preserve"> </v>
      </c>
      <c r="S48" s="41" t="str">
        <f>Proje1Veri!W36</f>
        <v xml:space="preserve"> </v>
      </c>
      <c r="T48" s="41" t="str">
        <f>Proje1Veri!Y36</f>
        <v xml:space="preserve"> </v>
      </c>
      <c r="U48" s="41" t="str">
        <f>Proje1Veri!Z36</f>
        <v xml:space="preserve"> </v>
      </c>
      <c r="V48" s="41" t="str">
        <f>Proje1Veri!AA36</f>
        <v xml:space="preserve"> </v>
      </c>
      <c r="W48" s="41" t="str">
        <f>Proje1Veri!AB36</f>
        <v xml:space="preserve"> </v>
      </c>
      <c r="X48" s="41" t="str">
        <f>Proje1Veri!AC36</f>
        <v xml:space="preserve"> </v>
      </c>
      <c r="Y48" s="40">
        <f>Eokul!P67</f>
        <v>0</v>
      </c>
      <c r="Z48" s="34"/>
      <c r="AA48" s="34"/>
      <c r="AB48" s="34"/>
      <c r="AC48" s="34"/>
      <c r="AD48" s="34"/>
      <c r="AE48" s="34"/>
      <c r="AF48" s="34"/>
      <c r="AG48" s="34"/>
      <c r="AH48" s="34"/>
      <c r="AI48" s="34"/>
      <c r="AJ48" s="34"/>
      <c r="AK48" s="34"/>
    </row>
    <row r="49" spans="1:37" s="38" customFormat="1" ht="12" customHeight="1" x14ac:dyDescent="0.3">
      <c r="A49" s="34"/>
      <c r="B49" s="35">
        <v>33</v>
      </c>
      <c r="C49" s="43">
        <f>Eokul!B69</f>
        <v>0</v>
      </c>
      <c r="D49" s="43">
        <f>Eokul!C69</f>
        <v>0</v>
      </c>
      <c r="E49" s="37" t="str">
        <f>Proje1Veri!H37</f>
        <v xml:space="preserve"> </v>
      </c>
      <c r="F49" s="37" t="str">
        <f>Proje1Veri!I37</f>
        <v xml:space="preserve"> </v>
      </c>
      <c r="G49" s="37" t="str">
        <f>Proje1Veri!J37</f>
        <v xml:space="preserve"> </v>
      </c>
      <c r="H49" s="37" t="str">
        <f>Proje1Veri!K37</f>
        <v xml:space="preserve"> </v>
      </c>
      <c r="I49" s="37" t="str">
        <f>Proje1Veri!L37</f>
        <v xml:space="preserve"> </v>
      </c>
      <c r="J49" s="37" t="str">
        <f>Proje1Veri!N37</f>
        <v xml:space="preserve"> </v>
      </c>
      <c r="K49" s="37" t="str">
        <f>Proje1Veri!O37</f>
        <v xml:space="preserve"> </v>
      </c>
      <c r="L49" s="37" t="str">
        <f>Proje1Veri!P37</f>
        <v xml:space="preserve"> </v>
      </c>
      <c r="M49" s="37" t="str">
        <f>Proje1Veri!Q37</f>
        <v xml:space="preserve"> </v>
      </c>
      <c r="N49" s="37" t="str">
        <f>Proje1Veri!R37</f>
        <v xml:space="preserve"> </v>
      </c>
      <c r="O49" s="37" t="str">
        <f>Proje1Veri!S37</f>
        <v xml:space="preserve"> </v>
      </c>
      <c r="P49" s="37" t="str">
        <f>Proje1Veri!T37</f>
        <v xml:space="preserve"> </v>
      </c>
      <c r="Q49" s="37" t="str">
        <f>Proje1Veri!U37</f>
        <v xml:space="preserve"> </v>
      </c>
      <c r="R49" s="37" t="str">
        <f>Proje1Veri!V37</f>
        <v xml:space="preserve"> </v>
      </c>
      <c r="S49" s="37" t="str">
        <f>Proje1Veri!W37</f>
        <v xml:space="preserve"> </v>
      </c>
      <c r="T49" s="37" t="str">
        <f>Proje1Veri!Y37</f>
        <v xml:space="preserve"> </v>
      </c>
      <c r="U49" s="37" t="str">
        <f>Proje1Veri!Z37</f>
        <v xml:space="preserve"> </v>
      </c>
      <c r="V49" s="37" t="str">
        <f>Proje1Veri!AA37</f>
        <v xml:space="preserve"> </v>
      </c>
      <c r="W49" s="37" t="str">
        <f>Proje1Veri!AB37</f>
        <v xml:space="preserve"> </v>
      </c>
      <c r="X49" s="37" t="str">
        <f>Proje1Veri!AC37</f>
        <v xml:space="preserve"> </v>
      </c>
      <c r="Y49" s="36">
        <f>Eokul!P69</f>
        <v>0</v>
      </c>
      <c r="Z49" s="34"/>
      <c r="AA49" s="34"/>
      <c r="AB49" s="34"/>
      <c r="AC49" s="34"/>
      <c r="AD49" s="34"/>
      <c r="AE49" s="34"/>
      <c r="AF49" s="34"/>
      <c r="AG49" s="34"/>
      <c r="AH49" s="34"/>
      <c r="AI49" s="34"/>
      <c r="AJ49" s="34"/>
      <c r="AK49" s="34"/>
    </row>
    <row r="50" spans="1:37" s="38" customFormat="1" ht="12" customHeight="1" x14ac:dyDescent="0.3">
      <c r="A50" s="34"/>
      <c r="B50" s="39">
        <v>34</v>
      </c>
      <c r="C50" s="44">
        <f>Eokul!B71</f>
        <v>0</v>
      </c>
      <c r="D50" s="44">
        <f>Eokul!C71</f>
        <v>0</v>
      </c>
      <c r="E50" s="41" t="str">
        <f>Proje1Veri!H38</f>
        <v xml:space="preserve"> </v>
      </c>
      <c r="F50" s="41" t="str">
        <f>Proje1Veri!I38</f>
        <v xml:space="preserve"> </v>
      </c>
      <c r="G50" s="41" t="str">
        <f>Proje1Veri!J38</f>
        <v xml:space="preserve"> </v>
      </c>
      <c r="H50" s="41" t="str">
        <f>Proje1Veri!K38</f>
        <v xml:space="preserve"> </v>
      </c>
      <c r="I50" s="41" t="str">
        <f>Proje1Veri!L38</f>
        <v xml:space="preserve"> </v>
      </c>
      <c r="J50" s="41" t="str">
        <f>Proje1Veri!N38</f>
        <v xml:space="preserve"> </v>
      </c>
      <c r="K50" s="41" t="str">
        <f>Proje1Veri!O38</f>
        <v xml:space="preserve"> </v>
      </c>
      <c r="L50" s="41" t="str">
        <f>Proje1Veri!P38</f>
        <v xml:space="preserve"> </v>
      </c>
      <c r="M50" s="41" t="str">
        <f>Proje1Veri!Q38</f>
        <v xml:space="preserve"> </v>
      </c>
      <c r="N50" s="41" t="str">
        <f>Proje1Veri!R38</f>
        <v xml:space="preserve"> </v>
      </c>
      <c r="O50" s="41" t="str">
        <f>Proje1Veri!S38</f>
        <v xml:space="preserve"> </v>
      </c>
      <c r="P50" s="41" t="str">
        <f>Proje1Veri!T38</f>
        <v xml:space="preserve"> </v>
      </c>
      <c r="Q50" s="41" t="str">
        <f>Proje1Veri!U38</f>
        <v xml:space="preserve"> </v>
      </c>
      <c r="R50" s="41" t="str">
        <f>Proje1Veri!V38</f>
        <v xml:space="preserve"> </v>
      </c>
      <c r="S50" s="41" t="str">
        <f>Proje1Veri!W38</f>
        <v xml:space="preserve"> </v>
      </c>
      <c r="T50" s="41" t="str">
        <f>Proje1Veri!Y38</f>
        <v xml:space="preserve"> </v>
      </c>
      <c r="U50" s="41" t="str">
        <f>Proje1Veri!Z38</f>
        <v xml:space="preserve"> </v>
      </c>
      <c r="V50" s="41" t="str">
        <f>Proje1Veri!AA38</f>
        <v xml:space="preserve"> </v>
      </c>
      <c r="W50" s="41" t="str">
        <f>Proje1Veri!AB38</f>
        <v xml:space="preserve"> </v>
      </c>
      <c r="X50" s="41" t="str">
        <f>Proje1Veri!AC38</f>
        <v xml:space="preserve"> </v>
      </c>
      <c r="Y50" s="40">
        <f>Eokul!P71</f>
        <v>0</v>
      </c>
      <c r="Z50" s="34"/>
      <c r="AA50" s="34"/>
      <c r="AB50" s="34"/>
      <c r="AC50" s="34"/>
      <c r="AD50" s="34"/>
      <c r="AE50" s="34"/>
      <c r="AF50" s="34"/>
      <c r="AG50" s="34"/>
      <c r="AH50" s="34"/>
      <c r="AI50" s="34"/>
      <c r="AJ50" s="34"/>
      <c r="AK50" s="34"/>
    </row>
    <row r="51" spans="1:37" s="38" customFormat="1" ht="12" customHeight="1" x14ac:dyDescent="0.3">
      <c r="A51" s="34"/>
      <c r="B51" s="35">
        <v>35</v>
      </c>
      <c r="C51" s="43">
        <f>Eokul!B73</f>
        <v>0</v>
      </c>
      <c r="D51" s="43">
        <f>Eokul!C73</f>
        <v>0</v>
      </c>
      <c r="E51" s="37" t="str">
        <f>Proje1Veri!H39</f>
        <v xml:space="preserve"> </v>
      </c>
      <c r="F51" s="37" t="str">
        <f>Proje1Veri!I39</f>
        <v xml:space="preserve"> </v>
      </c>
      <c r="G51" s="37" t="str">
        <f>Proje1Veri!J39</f>
        <v xml:space="preserve"> </v>
      </c>
      <c r="H51" s="37" t="str">
        <f>Proje1Veri!K39</f>
        <v xml:space="preserve"> </v>
      </c>
      <c r="I51" s="37" t="str">
        <f>Proje1Veri!L39</f>
        <v xml:space="preserve"> </v>
      </c>
      <c r="J51" s="37" t="str">
        <f>Proje1Veri!N39</f>
        <v xml:space="preserve"> </v>
      </c>
      <c r="K51" s="37" t="str">
        <f>Proje1Veri!O39</f>
        <v xml:space="preserve"> </v>
      </c>
      <c r="L51" s="37" t="str">
        <f>Proje1Veri!P39</f>
        <v xml:space="preserve"> </v>
      </c>
      <c r="M51" s="37" t="str">
        <f>Proje1Veri!Q39</f>
        <v xml:space="preserve"> </v>
      </c>
      <c r="N51" s="37" t="str">
        <f>Proje1Veri!R39</f>
        <v xml:space="preserve"> </v>
      </c>
      <c r="O51" s="37" t="str">
        <f>Proje1Veri!S39</f>
        <v xml:space="preserve"> </v>
      </c>
      <c r="P51" s="37" t="str">
        <f>Proje1Veri!T39</f>
        <v xml:space="preserve"> </v>
      </c>
      <c r="Q51" s="37" t="str">
        <f>Proje1Veri!U39</f>
        <v xml:space="preserve"> </v>
      </c>
      <c r="R51" s="37" t="str">
        <f>Proje1Veri!V39</f>
        <v xml:space="preserve"> </v>
      </c>
      <c r="S51" s="37" t="str">
        <f>Proje1Veri!W39</f>
        <v xml:space="preserve"> </v>
      </c>
      <c r="T51" s="37" t="str">
        <f>Proje1Veri!Y39</f>
        <v xml:space="preserve"> </v>
      </c>
      <c r="U51" s="37" t="str">
        <f>Proje1Veri!Z39</f>
        <v xml:space="preserve"> </v>
      </c>
      <c r="V51" s="37" t="str">
        <f>Proje1Veri!AA39</f>
        <v xml:space="preserve"> </v>
      </c>
      <c r="W51" s="37" t="str">
        <f>Proje1Veri!AB39</f>
        <v xml:space="preserve"> </v>
      </c>
      <c r="X51" s="37" t="str">
        <f>Proje1Veri!AC39</f>
        <v xml:space="preserve"> </v>
      </c>
      <c r="Y51" s="36">
        <f>Eokul!P73</f>
        <v>0</v>
      </c>
      <c r="Z51" s="34"/>
      <c r="AA51" s="34"/>
      <c r="AB51" s="34"/>
      <c r="AC51" s="34"/>
      <c r="AD51" s="34"/>
      <c r="AE51" s="34"/>
      <c r="AF51" s="34"/>
      <c r="AG51" s="34"/>
      <c r="AH51" s="34"/>
      <c r="AI51" s="34"/>
      <c r="AJ51" s="34"/>
      <c r="AK51" s="34"/>
    </row>
    <row r="52" spans="1:37" s="38" customFormat="1" ht="12" customHeight="1" x14ac:dyDescent="0.3">
      <c r="A52" s="34"/>
      <c r="B52" s="39">
        <v>36</v>
      </c>
      <c r="C52" s="44">
        <f>Eokul!B75</f>
        <v>0</v>
      </c>
      <c r="D52" s="44">
        <f>Eokul!C75</f>
        <v>0</v>
      </c>
      <c r="E52" s="41" t="str">
        <f>Proje1Veri!H40</f>
        <v xml:space="preserve"> </v>
      </c>
      <c r="F52" s="41" t="str">
        <f>Proje1Veri!I40</f>
        <v xml:space="preserve"> </v>
      </c>
      <c r="G52" s="41" t="str">
        <f>Proje1Veri!J40</f>
        <v xml:space="preserve"> </v>
      </c>
      <c r="H52" s="41" t="str">
        <f>Proje1Veri!K40</f>
        <v xml:space="preserve"> </v>
      </c>
      <c r="I52" s="41" t="str">
        <f>Proje1Veri!L40</f>
        <v xml:space="preserve"> </v>
      </c>
      <c r="J52" s="41" t="str">
        <f>Proje1Veri!N40</f>
        <v xml:space="preserve"> </v>
      </c>
      <c r="K52" s="41" t="str">
        <f>Proje1Veri!O40</f>
        <v xml:space="preserve"> </v>
      </c>
      <c r="L52" s="41" t="str">
        <f>Proje1Veri!P40</f>
        <v xml:space="preserve"> </v>
      </c>
      <c r="M52" s="41" t="str">
        <f>Proje1Veri!Q40</f>
        <v xml:space="preserve"> </v>
      </c>
      <c r="N52" s="41" t="str">
        <f>Proje1Veri!R40</f>
        <v xml:space="preserve"> </v>
      </c>
      <c r="O52" s="41" t="str">
        <f>Proje1Veri!S40</f>
        <v xml:space="preserve"> </v>
      </c>
      <c r="P52" s="41" t="str">
        <f>Proje1Veri!T40</f>
        <v xml:space="preserve"> </v>
      </c>
      <c r="Q52" s="41" t="str">
        <f>Proje1Veri!U40</f>
        <v xml:space="preserve"> </v>
      </c>
      <c r="R52" s="41" t="str">
        <f>Proje1Veri!V40</f>
        <v xml:space="preserve"> </v>
      </c>
      <c r="S52" s="41" t="str">
        <f>Proje1Veri!W40</f>
        <v xml:space="preserve"> </v>
      </c>
      <c r="T52" s="41" t="str">
        <f>Proje1Veri!Y40</f>
        <v xml:space="preserve"> </v>
      </c>
      <c r="U52" s="41" t="str">
        <f>Proje1Veri!Z40</f>
        <v xml:space="preserve"> </v>
      </c>
      <c r="V52" s="41" t="str">
        <f>Proje1Veri!AA40</f>
        <v xml:space="preserve"> </v>
      </c>
      <c r="W52" s="41" t="str">
        <f>Proje1Veri!AB40</f>
        <v xml:space="preserve"> </v>
      </c>
      <c r="X52" s="41" t="str">
        <f>Proje1Veri!AC40</f>
        <v xml:space="preserve"> </v>
      </c>
      <c r="Y52" s="40">
        <f>Eokul!P75</f>
        <v>0</v>
      </c>
      <c r="Z52" s="34"/>
      <c r="AA52" s="34"/>
      <c r="AB52" s="34"/>
      <c r="AC52" s="34"/>
      <c r="AD52" s="34"/>
      <c r="AE52" s="34"/>
      <c r="AF52" s="34"/>
      <c r="AG52" s="34"/>
      <c r="AH52" s="34"/>
      <c r="AI52" s="34"/>
      <c r="AJ52" s="34"/>
      <c r="AK52" s="34"/>
    </row>
    <row r="53" spans="1:37" s="38" customFormat="1" ht="12" customHeight="1" x14ac:dyDescent="0.3">
      <c r="A53" s="34"/>
      <c r="B53" s="35">
        <v>37</v>
      </c>
      <c r="C53" s="43">
        <f>Eokul!B77</f>
        <v>0</v>
      </c>
      <c r="D53" s="43">
        <f>Eokul!C77</f>
        <v>0</v>
      </c>
      <c r="E53" s="37" t="str">
        <f>Proje1Veri!H41</f>
        <v xml:space="preserve"> </v>
      </c>
      <c r="F53" s="37" t="str">
        <f>Proje1Veri!I41</f>
        <v xml:space="preserve"> </v>
      </c>
      <c r="G53" s="37" t="str">
        <f>Proje1Veri!J41</f>
        <v xml:space="preserve"> </v>
      </c>
      <c r="H53" s="37" t="str">
        <f>Proje1Veri!K41</f>
        <v xml:space="preserve"> </v>
      </c>
      <c r="I53" s="37" t="str">
        <f>Proje1Veri!L41</f>
        <v xml:space="preserve"> </v>
      </c>
      <c r="J53" s="37" t="str">
        <f>Proje1Veri!N41</f>
        <v xml:space="preserve"> </v>
      </c>
      <c r="K53" s="37" t="str">
        <f>Proje1Veri!O41</f>
        <v xml:space="preserve"> </v>
      </c>
      <c r="L53" s="37" t="str">
        <f>Proje1Veri!P41</f>
        <v xml:space="preserve"> </v>
      </c>
      <c r="M53" s="37" t="str">
        <f>Proje1Veri!Q41</f>
        <v xml:space="preserve"> </v>
      </c>
      <c r="N53" s="37" t="str">
        <f>Proje1Veri!R41</f>
        <v xml:space="preserve"> </v>
      </c>
      <c r="O53" s="37" t="str">
        <f>Proje1Veri!S41</f>
        <v xml:space="preserve"> </v>
      </c>
      <c r="P53" s="37" t="str">
        <f>Proje1Veri!T41</f>
        <v xml:space="preserve"> </v>
      </c>
      <c r="Q53" s="37" t="str">
        <f>Proje1Veri!U41</f>
        <v xml:space="preserve"> </v>
      </c>
      <c r="R53" s="37" t="str">
        <f>Proje1Veri!V41</f>
        <v xml:space="preserve"> </v>
      </c>
      <c r="S53" s="37" t="str">
        <f>Proje1Veri!W41</f>
        <v xml:space="preserve"> </v>
      </c>
      <c r="T53" s="37" t="str">
        <f>Proje1Veri!Y41</f>
        <v xml:space="preserve"> </v>
      </c>
      <c r="U53" s="37" t="str">
        <f>Proje1Veri!Z41</f>
        <v xml:space="preserve"> </v>
      </c>
      <c r="V53" s="37" t="str">
        <f>Proje1Veri!AA41</f>
        <v xml:space="preserve"> </v>
      </c>
      <c r="W53" s="37" t="str">
        <f>Proje1Veri!AB41</f>
        <v xml:space="preserve"> </v>
      </c>
      <c r="X53" s="37" t="str">
        <f>Proje1Veri!AC41</f>
        <v xml:space="preserve"> </v>
      </c>
      <c r="Y53" s="36">
        <f>Eokul!P77</f>
        <v>0</v>
      </c>
      <c r="Z53" s="34"/>
      <c r="AA53" s="34"/>
      <c r="AB53" s="34"/>
      <c r="AC53" s="34"/>
      <c r="AD53" s="34"/>
      <c r="AE53" s="34"/>
      <c r="AF53" s="34"/>
      <c r="AG53" s="34"/>
      <c r="AH53" s="34"/>
      <c r="AI53" s="34"/>
      <c r="AJ53" s="34"/>
      <c r="AK53" s="34"/>
    </row>
    <row r="54" spans="1:37" s="38" customFormat="1" ht="12" customHeight="1" x14ac:dyDescent="0.3">
      <c r="A54" s="34"/>
      <c r="B54" s="39">
        <v>38</v>
      </c>
      <c r="C54" s="44">
        <f>Eokul!B79</f>
        <v>0</v>
      </c>
      <c r="D54" s="44">
        <f>Eokul!C79</f>
        <v>0</v>
      </c>
      <c r="E54" s="41" t="str">
        <f>Proje1Veri!H42</f>
        <v xml:space="preserve"> </v>
      </c>
      <c r="F54" s="41" t="str">
        <f>Proje1Veri!I42</f>
        <v xml:space="preserve"> </v>
      </c>
      <c r="G54" s="41" t="str">
        <f>Proje1Veri!J42</f>
        <v xml:space="preserve"> </v>
      </c>
      <c r="H54" s="41" t="str">
        <f>Proje1Veri!K42</f>
        <v xml:space="preserve"> </v>
      </c>
      <c r="I54" s="41" t="str">
        <f>Proje1Veri!L42</f>
        <v xml:space="preserve"> </v>
      </c>
      <c r="J54" s="41" t="str">
        <f>Proje1Veri!N42</f>
        <v xml:space="preserve"> </v>
      </c>
      <c r="K54" s="41" t="str">
        <f>Proje1Veri!O42</f>
        <v xml:space="preserve"> </v>
      </c>
      <c r="L54" s="41" t="str">
        <f>Proje1Veri!P42</f>
        <v xml:space="preserve"> </v>
      </c>
      <c r="M54" s="41" t="str">
        <f>Proje1Veri!Q42</f>
        <v xml:space="preserve"> </v>
      </c>
      <c r="N54" s="41" t="str">
        <f>Proje1Veri!R42</f>
        <v xml:space="preserve"> </v>
      </c>
      <c r="O54" s="41" t="str">
        <f>Proje1Veri!S42</f>
        <v xml:space="preserve"> </v>
      </c>
      <c r="P54" s="41" t="str">
        <f>Proje1Veri!T42</f>
        <v xml:space="preserve"> </v>
      </c>
      <c r="Q54" s="41" t="str">
        <f>Proje1Veri!U42</f>
        <v xml:space="preserve"> </v>
      </c>
      <c r="R54" s="41" t="str">
        <f>Proje1Veri!V42</f>
        <v xml:space="preserve"> </v>
      </c>
      <c r="S54" s="41" t="str">
        <f>Proje1Veri!W42</f>
        <v xml:space="preserve"> </v>
      </c>
      <c r="T54" s="41" t="str">
        <f>Proje1Veri!Y42</f>
        <v xml:space="preserve"> </v>
      </c>
      <c r="U54" s="41" t="str">
        <f>Proje1Veri!Z42</f>
        <v xml:space="preserve"> </v>
      </c>
      <c r="V54" s="41" t="str">
        <f>Proje1Veri!AA42</f>
        <v xml:space="preserve"> </v>
      </c>
      <c r="W54" s="41" t="str">
        <f>Proje1Veri!AB42</f>
        <v xml:space="preserve"> </v>
      </c>
      <c r="X54" s="41" t="str">
        <f>Proje1Veri!AC42</f>
        <v xml:space="preserve"> </v>
      </c>
      <c r="Y54" s="40">
        <f>Eokul!P79</f>
        <v>0</v>
      </c>
      <c r="Z54" s="34"/>
      <c r="AA54" s="34"/>
      <c r="AB54" s="34"/>
      <c r="AC54" s="34"/>
      <c r="AD54" s="34"/>
      <c r="AE54" s="34"/>
      <c r="AF54" s="34"/>
      <c r="AG54" s="34"/>
      <c r="AH54" s="34"/>
      <c r="AI54" s="34"/>
      <c r="AJ54" s="34"/>
      <c r="AK54" s="34"/>
    </row>
    <row r="55" spans="1:37" s="38" customFormat="1" ht="12" customHeight="1" x14ac:dyDescent="0.3">
      <c r="A55" s="34"/>
      <c r="B55" s="35">
        <v>39</v>
      </c>
      <c r="C55" s="43">
        <f>Eokul!B81</f>
        <v>0</v>
      </c>
      <c r="D55" s="43">
        <f>Eokul!C81</f>
        <v>0</v>
      </c>
      <c r="E55" s="37" t="str">
        <f>Proje1Veri!H43</f>
        <v xml:space="preserve"> </v>
      </c>
      <c r="F55" s="37" t="str">
        <f>Proje1Veri!I43</f>
        <v xml:space="preserve"> </v>
      </c>
      <c r="G55" s="37" t="str">
        <f>Proje1Veri!J43</f>
        <v xml:space="preserve"> </v>
      </c>
      <c r="H55" s="37" t="str">
        <f>Proje1Veri!K43</f>
        <v xml:space="preserve"> </v>
      </c>
      <c r="I55" s="37" t="str">
        <f>Proje1Veri!L43</f>
        <v xml:space="preserve"> </v>
      </c>
      <c r="J55" s="37" t="str">
        <f>Proje1Veri!N43</f>
        <v xml:space="preserve"> </v>
      </c>
      <c r="K55" s="37" t="str">
        <f>Proje1Veri!O43</f>
        <v xml:space="preserve"> </v>
      </c>
      <c r="L55" s="37" t="str">
        <f>Proje1Veri!P43</f>
        <v xml:space="preserve"> </v>
      </c>
      <c r="M55" s="37" t="str">
        <f>Proje1Veri!Q43</f>
        <v xml:space="preserve"> </v>
      </c>
      <c r="N55" s="37" t="str">
        <f>Proje1Veri!R43</f>
        <v xml:space="preserve"> </v>
      </c>
      <c r="O55" s="37" t="str">
        <f>Proje1Veri!S43</f>
        <v xml:space="preserve"> </v>
      </c>
      <c r="P55" s="37" t="str">
        <f>Proje1Veri!T43</f>
        <v xml:space="preserve"> </v>
      </c>
      <c r="Q55" s="37" t="str">
        <f>Proje1Veri!U43</f>
        <v xml:space="preserve"> </v>
      </c>
      <c r="R55" s="37" t="str">
        <f>Proje1Veri!V43</f>
        <v xml:space="preserve"> </v>
      </c>
      <c r="S55" s="37" t="str">
        <f>Proje1Veri!W43</f>
        <v xml:space="preserve"> </v>
      </c>
      <c r="T55" s="37" t="str">
        <f>Proje1Veri!Y43</f>
        <v xml:space="preserve"> </v>
      </c>
      <c r="U55" s="37" t="str">
        <f>Proje1Veri!Z43</f>
        <v xml:space="preserve"> </v>
      </c>
      <c r="V55" s="37" t="str">
        <f>Proje1Veri!AA43</f>
        <v xml:space="preserve"> </v>
      </c>
      <c r="W55" s="37" t="str">
        <f>Proje1Veri!AB43</f>
        <v xml:space="preserve"> </v>
      </c>
      <c r="X55" s="37" t="str">
        <f>Proje1Veri!AC43</f>
        <v xml:space="preserve"> </v>
      </c>
      <c r="Y55" s="36">
        <f>Eokul!P81</f>
        <v>0</v>
      </c>
      <c r="Z55" s="34"/>
      <c r="AA55" s="34"/>
      <c r="AB55" s="34"/>
      <c r="AC55" s="34"/>
      <c r="AD55" s="34"/>
      <c r="AE55" s="34"/>
      <c r="AF55" s="34"/>
      <c r="AG55" s="34"/>
      <c r="AH55" s="34"/>
      <c r="AI55" s="34"/>
      <c r="AJ55" s="34"/>
      <c r="AK55" s="34"/>
    </row>
    <row r="56" spans="1:37" s="38" customFormat="1" ht="12" customHeight="1" x14ac:dyDescent="0.3">
      <c r="A56" s="34"/>
      <c r="B56" s="39">
        <v>40</v>
      </c>
      <c r="C56" s="44">
        <f>Eokul!B83</f>
        <v>0</v>
      </c>
      <c r="D56" s="44">
        <f>Eokul!C83</f>
        <v>0</v>
      </c>
      <c r="E56" s="41" t="str">
        <f>Proje1Veri!H44</f>
        <v xml:space="preserve"> </v>
      </c>
      <c r="F56" s="41" t="str">
        <f>Proje1Veri!I44</f>
        <v xml:space="preserve"> </v>
      </c>
      <c r="G56" s="41" t="str">
        <f>Proje1Veri!J44</f>
        <v xml:space="preserve"> </v>
      </c>
      <c r="H56" s="41" t="str">
        <f>Proje1Veri!K44</f>
        <v xml:space="preserve"> </v>
      </c>
      <c r="I56" s="41" t="str">
        <f>Proje1Veri!L44</f>
        <v xml:space="preserve"> </v>
      </c>
      <c r="J56" s="41" t="str">
        <f>Proje1Veri!N44</f>
        <v xml:space="preserve"> </v>
      </c>
      <c r="K56" s="41" t="str">
        <f>Proje1Veri!O44</f>
        <v xml:space="preserve"> </v>
      </c>
      <c r="L56" s="41" t="str">
        <f>Proje1Veri!P44</f>
        <v xml:space="preserve"> </v>
      </c>
      <c r="M56" s="41" t="str">
        <f>Proje1Veri!Q44</f>
        <v xml:space="preserve"> </v>
      </c>
      <c r="N56" s="41" t="str">
        <f>Proje1Veri!R44</f>
        <v xml:space="preserve"> </v>
      </c>
      <c r="O56" s="41" t="str">
        <f>Proje1Veri!S44</f>
        <v xml:space="preserve"> </v>
      </c>
      <c r="P56" s="41" t="str">
        <f>Proje1Veri!T44</f>
        <v xml:space="preserve"> </v>
      </c>
      <c r="Q56" s="41" t="str">
        <f>Proje1Veri!U44</f>
        <v xml:space="preserve"> </v>
      </c>
      <c r="R56" s="41" t="str">
        <f>Proje1Veri!V44</f>
        <v xml:space="preserve"> </v>
      </c>
      <c r="S56" s="41" t="str">
        <f>Proje1Veri!W44</f>
        <v xml:space="preserve"> </v>
      </c>
      <c r="T56" s="41" t="str">
        <f>Proje1Veri!Y44</f>
        <v xml:space="preserve"> </v>
      </c>
      <c r="U56" s="41" t="str">
        <f>Proje1Veri!Z44</f>
        <v xml:space="preserve"> </v>
      </c>
      <c r="V56" s="41" t="str">
        <f>Proje1Veri!AA44</f>
        <v xml:space="preserve"> </v>
      </c>
      <c r="W56" s="41" t="str">
        <f>Proje1Veri!AB44</f>
        <v xml:space="preserve"> </v>
      </c>
      <c r="X56" s="41" t="str">
        <f>Proje1Veri!AC44</f>
        <v xml:space="preserve"> </v>
      </c>
      <c r="Y56" s="40">
        <f>Eokul!P83</f>
        <v>0</v>
      </c>
      <c r="Z56" s="34"/>
      <c r="AA56" s="34"/>
      <c r="AB56" s="34"/>
      <c r="AC56" s="34"/>
      <c r="AD56" s="34"/>
      <c r="AE56" s="34"/>
      <c r="AF56" s="34"/>
      <c r="AG56" s="34"/>
      <c r="AH56" s="34"/>
      <c r="AI56" s="34"/>
      <c r="AJ56" s="34"/>
      <c r="AK56" s="34"/>
    </row>
    <row r="57" spans="1:37" s="38" customFormat="1" ht="12" customHeight="1" x14ac:dyDescent="0.3">
      <c r="A57" s="34"/>
      <c r="B57" s="35">
        <v>41</v>
      </c>
      <c r="C57" s="43">
        <f>Eokul!B85</f>
        <v>0</v>
      </c>
      <c r="D57" s="43">
        <f>Eokul!C85</f>
        <v>0</v>
      </c>
      <c r="E57" s="37" t="str">
        <f>Proje1Veri!H45</f>
        <v xml:space="preserve"> </v>
      </c>
      <c r="F57" s="37" t="str">
        <f>Proje1Veri!I45</f>
        <v xml:space="preserve"> </v>
      </c>
      <c r="G57" s="37" t="str">
        <f>Proje1Veri!J45</f>
        <v xml:space="preserve"> </v>
      </c>
      <c r="H57" s="37" t="str">
        <f>Proje1Veri!K45</f>
        <v xml:space="preserve"> </v>
      </c>
      <c r="I57" s="37" t="str">
        <f>Proje1Veri!L45</f>
        <v xml:space="preserve"> </v>
      </c>
      <c r="J57" s="37" t="str">
        <f>Proje1Veri!N45</f>
        <v xml:space="preserve"> </v>
      </c>
      <c r="K57" s="37" t="str">
        <f>Proje1Veri!O45</f>
        <v xml:space="preserve"> </v>
      </c>
      <c r="L57" s="37" t="str">
        <f>Proje1Veri!P45</f>
        <v xml:space="preserve"> </v>
      </c>
      <c r="M57" s="37" t="str">
        <f>Proje1Veri!Q45</f>
        <v xml:space="preserve"> </v>
      </c>
      <c r="N57" s="37" t="str">
        <f>Proje1Veri!R45</f>
        <v xml:space="preserve"> </v>
      </c>
      <c r="O57" s="37" t="str">
        <f>Proje1Veri!S45</f>
        <v xml:space="preserve"> </v>
      </c>
      <c r="P57" s="37" t="str">
        <f>Proje1Veri!T45</f>
        <v xml:space="preserve"> </v>
      </c>
      <c r="Q57" s="37" t="str">
        <f>Proje1Veri!U45</f>
        <v xml:space="preserve"> </v>
      </c>
      <c r="R57" s="37" t="str">
        <f>Proje1Veri!V45</f>
        <v xml:space="preserve"> </v>
      </c>
      <c r="S57" s="37" t="str">
        <f>Proje1Veri!W45</f>
        <v xml:space="preserve"> </v>
      </c>
      <c r="T57" s="37" t="str">
        <f>Proje1Veri!Y45</f>
        <v xml:space="preserve"> </v>
      </c>
      <c r="U57" s="37" t="str">
        <f>Proje1Veri!Z45</f>
        <v xml:space="preserve"> </v>
      </c>
      <c r="V57" s="37" t="str">
        <f>Proje1Veri!AA45</f>
        <v xml:space="preserve"> </v>
      </c>
      <c r="W57" s="37" t="str">
        <f>Proje1Veri!AB45</f>
        <v xml:space="preserve"> </v>
      </c>
      <c r="X57" s="37" t="str">
        <f>Proje1Veri!AC45</f>
        <v xml:space="preserve"> </v>
      </c>
      <c r="Y57" s="36">
        <f>Eokul!P85</f>
        <v>0</v>
      </c>
      <c r="Z57" s="34"/>
      <c r="AA57" s="34"/>
      <c r="AB57" s="34"/>
      <c r="AC57" s="34"/>
      <c r="AD57" s="34"/>
      <c r="AE57" s="34"/>
      <c r="AF57" s="34"/>
      <c r="AG57" s="34"/>
      <c r="AH57" s="34"/>
      <c r="AI57" s="34"/>
      <c r="AJ57" s="34"/>
      <c r="AK57" s="34"/>
    </row>
    <row r="58" spans="1:37" s="38" customFormat="1" ht="12" customHeight="1" x14ac:dyDescent="0.3">
      <c r="A58" s="34"/>
      <c r="B58" s="39">
        <v>42</v>
      </c>
      <c r="C58" s="44">
        <f>Eokul!B87</f>
        <v>0</v>
      </c>
      <c r="D58" s="44">
        <f>Eokul!C87</f>
        <v>0</v>
      </c>
      <c r="E58" s="41" t="str">
        <f>Proje1Veri!H46</f>
        <v xml:space="preserve"> </v>
      </c>
      <c r="F58" s="41" t="str">
        <f>Proje1Veri!I46</f>
        <v xml:space="preserve"> </v>
      </c>
      <c r="G58" s="41" t="str">
        <f>Proje1Veri!J46</f>
        <v xml:space="preserve"> </v>
      </c>
      <c r="H58" s="41" t="str">
        <f>Proje1Veri!K46</f>
        <v xml:space="preserve"> </v>
      </c>
      <c r="I58" s="41" t="str">
        <f>Proje1Veri!L46</f>
        <v xml:space="preserve"> </v>
      </c>
      <c r="J58" s="41" t="str">
        <f>Proje1Veri!N46</f>
        <v xml:space="preserve"> </v>
      </c>
      <c r="K58" s="41" t="str">
        <f>Proje1Veri!O46</f>
        <v xml:space="preserve"> </v>
      </c>
      <c r="L58" s="41" t="str">
        <f>Proje1Veri!P46</f>
        <v xml:space="preserve"> </v>
      </c>
      <c r="M58" s="41" t="str">
        <f>Proje1Veri!Q46</f>
        <v xml:space="preserve"> </v>
      </c>
      <c r="N58" s="41" t="str">
        <f>Proje1Veri!R46</f>
        <v xml:space="preserve"> </v>
      </c>
      <c r="O58" s="41" t="str">
        <f>Proje1Veri!S46</f>
        <v xml:space="preserve"> </v>
      </c>
      <c r="P58" s="41" t="str">
        <f>Proje1Veri!T46</f>
        <v xml:space="preserve"> </v>
      </c>
      <c r="Q58" s="41" t="str">
        <f>Proje1Veri!U46</f>
        <v xml:space="preserve"> </v>
      </c>
      <c r="R58" s="41" t="str">
        <f>Proje1Veri!V46</f>
        <v xml:space="preserve"> </v>
      </c>
      <c r="S58" s="41" t="str">
        <f>Proje1Veri!W46</f>
        <v xml:space="preserve"> </v>
      </c>
      <c r="T58" s="41" t="str">
        <f>Proje1Veri!Y46</f>
        <v xml:space="preserve"> </v>
      </c>
      <c r="U58" s="41" t="str">
        <f>Proje1Veri!Z46</f>
        <v xml:space="preserve"> </v>
      </c>
      <c r="V58" s="41" t="str">
        <f>Proje1Veri!AA46</f>
        <v xml:space="preserve"> </v>
      </c>
      <c r="W58" s="41" t="str">
        <f>Proje1Veri!AB46</f>
        <v xml:space="preserve"> </v>
      </c>
      <c r="X58" s="41" t="str">
        <f>Proje1Veri!AC46</f>
        <v xml:space="preserve"> </v>
      </c>
      <c r="Y58" s="40">
        <f>Eokul!P87</f>
        <v>0</v>
      </c>
      <c r="Z58" s="34"/>
      <c r="AA58" s="34"/>
      <c r="AB58" s="34"/>
      <c r="AC58" s="34"/>
      <c r="AD58" s="34"/>
      <c r="AE58" s="34"/>
      <c r="AF58" s="34"/>
      <c r="AG58" s="34"/>
      <c r="AH58" s="34"/>
      <c r="AI58" s="34"/>
      <c r="AJ58" s="34"/>
      <c r="AK58" s="34"/>
    </row>
    <row r="59" spans="1:37" s="38" customFormat="1" ht="12" customHeight="1" x14ac:dyDescent="0.3">
      <c r="A59" s="34"/>
      <c r="B59" s="35">
        <v>43</v>
      </c>
      <c r="C59" s="43">
        <f>Eokul!B89</f>
        <v>0</v>
      </c>
      <c r="D59" s="43">
        <f>Eokul!C89</f>
        <v>0</v>
      </c>
      <c r="E59" s="37" t="str">
        <f>Proje1Veri!H47</f>
        <v xml:space="preserve"> </v>
      </c>
      <c r="F59" s="37" t="str">
        <f>Proje1Veri!I47</f>
        <v xml:space="preserve"> </v>
      </c>
      <c r="G59" s="37" t="str">
        <f>Proje1Veri!J47</f>
        <v xml:space="preserve"> </v>
      </c>
      <c r="H59" s="37" t="str">
        <f>Proje1Veri!K47</f>
        <v xml:space="preserve"> </v>
      </c>
      <c r="I59" s="37" t="str">
        <f>Proje1Veri!L47</f>
        <v xml:space="preserve"> </v>
      </c>
      <c r="J59" s="37" t="str">
        <f>Proje1Veri!N47</f>
        <v xml:space="preserve"> </v>
      </c>
      <c r="K59" s="37" t="str">
        <f>Proje1Veri!O47</f>
        <v xml:space="preserve"> </v>
      </c>
      <c r="L59" s="37" t="str">
        <f>Proje1Veri!P47</f>
        <v xml:space="preserve"> </v>
      </c>
      <c r="M59" s="37" t="str">
        <f>Proje1Veri!Q47</f>
        <v xml:space="preserve"> </v>
      </c>
      <c r="N59" s="37" t="str">
        <f>Proje1Veri!R47</f>
        <v xml:space="preserve"> </v>
      </c>
      <c r="O59" s="37" t="str">
        <f>Proje1Veri!S47</f>
        <v xml:space="preserve"> </v>
      </c>
      <c r="P59" s="37" t="str">
        <f>Proje1Veri!T47</f>
        <v xml:space="preserve"> </v>
      </c>
      <c r="Q59" s="37" t="str">
        <f>Proje1Veri!U47</f>
        <v xml:space="preserve"> </v>
      </c>
      <c r="R59" s="37" t="str">
        <f>Proje1Veri!V47</f>
        <v xml:space="preserve"> </v>
      </c>
      <c r="S59" s="37" t="str">
        <f>Proje1Veri!W47</f>
        <v xml:space="preserve"> </v>
      </c>
      <c r="T59" s="37" t="str">
        <f>Proje1Veri!Y47</f>
        <v xml:space="preserve"> </v>
      </c>
      <c r="U59" s="37" t="str">
        <f>Proje1Veri!Z47</f>
        <v xml:space="preserve"> </v>
      </c>
      <c r="V59" s="37" t="str">
        <f>Proje1Veri!AA47</f>
        <v xml:space="preserve"> </v>
      </c>
      <c r="W59" s="37" t="str">
        <f>Proje1Veri!AB47</f>
        <v xml:space="preserve"> </v>
      </c>
      <c r="X59" s="37" t="str">
        <f>Proje1Veri!AC47</f>
        <v xml:space="preserve"> </v>
      </c>
      <c r="Y59" s="36">
        <f>Eokul!P89</f>
        <v>0</v>
      </c>
      <c r="Z59" s="34"/>
      <c r="AA59" s="34"/>
      <c r="AB59" s="34"/>
      <c r="AC59" s="34"/>
      <c r="AD59" s="34"/>
      <c r="AE59" s="34"/>
      <c r="AF59" s="34"/>
      <c r="AG59" s="34"/>
      <c r="AH59" s="34"/>
      <c r="AI59" s="34"/>
      <c r="AJ59" s="34"/>
      <c r="AK59" s="34"/>
    </row>
    <row r="60" spans="1:37" s="38" customFormat="1" ht="12" customHeight="1" x14ac:dyDescent="0.3">
      <c r="A60" s="34"/>
      <c r="B60" s="39">
        <v>44</v>
      </c>
      <c r="C60" s="44">
        <f>Eokul!B91</f>
        <v>0</v>
      </c>
      <c r="D60" s="44">
        <f>Eokul!C91</f>
        <v>0</v>
      </c>
      <c r="E60" s="41" t="str">
        <f>Proje1Veri!H48</f>
        <v xml:space="preserve"> </v>
      </c>
      <c r="F60" s="41" t="str">
        <f>Proje1Veri!I48</f>
        <v xml:space="preserve"> </v>
      </c>
      <c r="G60" s="41" t="str">
        <f>Proje1Veri!J48</f>
        <v xml:space="preserve"> </v>
      </c>
      <c r="H60" s="41" t="str">
        <f>Proje1Veri!K48</f>
        <v xml:space="preserve"> </v>
      </c>
      <c r="I60" s="41" t="str">
        <f>Proje1Veri!L48</f>
        <v xml:space="preserve"> </v>
      </c>
      <c r="J60" s="41" t="str">
        <f>Proje1Veri!N48</f>
        <v xml:space="preserve"> </v>
      </c>
      <c r="K60" s="41" t="str">
        <f>Proje1Veri!O48</f>
        <v xml:space="preserve"> </v>
      </c>
      <c r="L60" s="41" t="str">
        <f>Proje1Veri!P48</f>
        <v xml:space="preserve"> </v>
      </c>
      <c r="M60" s="41" t="str">
        <f>Proje1Veri!Q48</f>
        <v xml:space="preserve"> </v>
      </c>
      <c r="N60" s="41" t="str">
        <f>Proje1Veri!R48</f>
        <v xml:space="preserve"> </v>
      </c>
      <c r="O60" s="41" t="str">
        <f>Proje1Veri!S48</f>
        <v xml:space="preserve"> </v>
      </c>
      <c r="P60" s="41" t="str">
        <f>Proje1Veri!T48</f>
        <v xml:space="preserve"> </v>
      </c>
      <c r="Q60" s="41" t="str">
        <f>Proje1Veri!U48</f>
        <v xml:space="preserve"> </v>
      </c>
      <c r="R60" s="41" t="str">
        <f>Proje1Veri!V48</f>
        <v xml:space="preserve"> </v>
      </c>
      <c r="S60" s="41" t="str">
        <f>Proje1Veri!W48</f>
        <v xml:space="preserve"> </v>
      </c>
      <c r="T60" s="41" t="str">
        <f>Proje1Veri!Y48</f>
        <v xml:space="preserve"> </v>
      </c>
      <c r="U60" s="41" t="str">
        <f>Proje1Veri!Z48</f>
        <v xml:space="preserve"> </v>
      </c>
      <c r="V60" s="41" t="str">
        <f>Proje1Veri!AA48</f>
        <v xml:space="preserve"> </v>
      </c>
      <c r="W60" s="41" t="str">
        <f>Proje1Veri!AB48</f>
        <v xml:space="preserve"> </v>
      </c>
      <c r="X60" s="41" t="str">
        <f>Proje1Veri!AC48</f>
        <v xml:space="preserve"> </v>
      </c>
      <c r="Y60" s="40">
        <f>Eokul!P91</f>
        <v>0</v>
      </c>
      <c r="Z60" s="34"/>
      <c r="AA60" s="34"/>
      <c r="AB60" s="34"/>
      <c r="AC60" s="34"/>
      <c r="AD60" s="34"/>
      <c r="AE60" s="34"/>
      <c r="AF60" s="34"/>
      <c r="AG60" s="34"/>
      <c r="AH60" s="34"/>
      <c r="AI60" s="34"/>
      <c r="AJ60" s="34"/>
      <c r="AK60" s="34"/>
    </row>
    <row r="61" spans="1:37" s="38" customFormat="1" ht="12" customHeight="1" x14ac:dyDescent="0.3">
      <c r="A61" s="34"/>
      <c r="B61" s="35">
        <v>45</v>
      </c>
      <c r="C61" s="43">
        <f>Eokul!B93</f>
        <v>0</v>
      </c>
      <c r="D61" s="43">
        <f>Eokul!C93</f>
        <v>0</v>
      </c>
      <c r="E61" s="37" t="str">
        <f>Proje1Veri!H49</f>
        <v xml:space="preserve"> </v>
      </c>
      <c r="F61" s="37" t="str">
        <f>Proje1Veri!I49</f>
        <v xml:space="preserve"> </v>
      </c>
      <c r="G61" s="37" t="str">
        <f>Proje1Veri!J49</f>
        <v xml:space="preserve"> </v>
      </c>
      <c r="H61" s="37" t="str">
        <f>Proje1Veri!K49</f>
        <v xml:space="preserve"> </v>
      </c>
      <c r="I61" s="37" t="str">
        <f>Proje1Veri!L49</f>
        <v xml:space="preserve"> </v>
      </c>
      <c r="J61" s="37" t="str">
        <f>Proje1Veri!N49</f>
        <v xml:space="preserve"> </v>
      </c>
      <c r="K61" s="37" t="str">
        <f>Proje1Veri!O49</f>
        <v xml:space="preserve"> </v>
      </c>
      <c r="L61" s="37" t="str">
        <f>Proje1Veri!P49</f>
        <v xml:space="preserve"> </v>
      </c>
      <c r="M61" s="37" t="str">
        <f>Proje1Veri!Q49</f>
        <v xml:space="preserve"> </v>
      </c>
      <c r="N61" s="37" t="str">
        <f>Proje1Veri!R49</f>
        <v xml:space="preserve"> </v>
      </c>
      <c r="O61" s="37" t="str">
        <f>Proje1Veri!S49</f>
        <v xml:space="preserve"> </v>
      </c>
      <c r="P61" s="37" t="str">
        <f>Proje1Veri!T49</f>
        <v xml:space="preserve"> </v>
      </c>
      <c r="Q61" s="37" t="str">
        <f>Proje1Veri!U49</f>
        <v xml:space="preserve"> </v>
      </c>
      <c r="R61" s="37" t="str">
        <f>Proje1Veri!V49</f>
        <v xml:space="preserve"> </v>
      </c>
      <c r="S61" s="37" t="str">
        <f>Proje1Veri!W49</f>
        <v xml:space="preserve"> </v>
      </c>
      <c r="T61" s="37" t="str">
        <f>Proje1Veri!Y49</f>
        <v xml:space="preserve"> </v>
      </c>
      <c r="U61" s="37" t="str">
        <f>Proje1Veri!Z49</f>
        <v xml:space="preserve"> </v>
      </c>
      <c r="V61" s="37" t="str">
        <f>Proje1Veri!AA49</f>
        <v xml:space="preserve"> </v>
      </c>
      <c r="W61" s="37" t="str">
        <f>Proje1Veri!AB49</f>
        <v xml:space="preserve"> </v>
      </c>
      <c r="X61" s="37" t="str">
        <f>Proje1Veri!AC49</f>
        <v xml:space="preserve"> </v>
      </c>
      <c r="Y61" s="36">
        <f>Eokul!P93</f>
        <v>0</v>
      </c>
      <c r="Z61" s="34"/>
      <c r="AA61" s="34"/>
      <c r="AB61" s="34"/>
      <c r="AC61" s="34"/>
      <c r="AD61" s="34"/>
      <c r="AE61" s="34"/>
      <c r="AF61" s="34"/>
      <c r="AG61" s="34"/>
      <c r="AH61" s="34"/>
      <c r="AI61" s="34"/>
      <c r="AJ61" s="34"/>
      <c r="AK61" s="34"/>
    </row>
    <row r="62" spans="1:37" s="38" customFormat="1" ht="12" customHeight="1" x14ac:dyDescent="0.3">
      <c r="A62" s="34"/>
      <c r="B62" s="39">
        <v>46</v>
      </c>
      <c r="C62" s="44">
        <f>Eokul!B95</f>
        <v>0</v>
      </c>
      <c r="D62" s="44">
        <f>Eokul!C95</f>
        <v>0</v>
      </c>
      <c r="E62" s="41" t="str">
        <f>Proje1Veri!H50</f>
        <v xml:space="preserve"> </v>
      </c>
      <c r="F62" s="41" t="str">
        <f>Proje1Veri!I50</f>
        <v xml:space="preserve"> </v>
      </c>
      <c r="G62" s="41" t="str">
        <f>Proje1Veri!J50</f>
        <v xml:space="preserve"> </v>
      </c>
      <c r="H62" s="41" t="str">
        <f>Proje1Veri!K50</f>
        <v xml:space="preserve"> </v>
      </c>
      <c r="I62" s="41" t="str">
        <f>Proje1Veri!L50</f>
        <v xml:space="preserve"> </v>
      </c>
      <c r="J62" s="41" t="str">
        <f>Proje1Veri!N50</f>
        <v xml:space="preserve"> </v>
      </c>
      <c r="K62" s="41" t="str">
        <f>Proje1Veri!O50</f>
        <v xml:space="preserve"> </v>
      </c>
      <c r="L62" s="41" t="str">
        <f>Proje1Veri!P50</f>
        <v xml:space="preserve"> </v>
      </c>
      <c r="M62" s="41" t="str">
        <f>Proje1Veri!Q50</f>
        <v xml:space="preserve"> </v>
      </c>
      <c r="N62" s="41" t="str">
        <f>Proje1Veri!R50</f>
        <v xml:space="preserve"> </v>
      </c>
      <c r="O62" s="41" t="str">
        <f>Proje1Veri!S50</f>
        <v xml:space="preserve"> </v>
      </c>
      <c r="P62" s="41" t="str">
        <f>Proje1Veri!T50</f>
        <v xml:space="preserve"> </v>
      </c>
      <c r="Q62" s="41" t="str">
        <f>Proje1Veri!U50</f>
        <v xml:space="preserve"> </v>
      </c>
      <c r="R62" s="41" t="str">
        <f>Proje1Veri!V50</f>
        <v xml:space="preserve"> </v>
      </c>
      <c r="S62" s="41" t="str">
        <f>Proje1Veri!W50</f>
        <v xml:space="preserve"> </v>
      </c>
      <c r="T62" s="41" t="str">
        <f>Proje1Veri!Y50</f>
        <v xml:space="preserve"> </v>
      </c>
      <c r="U62" s="41" t="str">
        <f>Proje1Veri!Z50</f>
        <v xml:space="preserve"> </v>
      </c>
      <c r="V62" s="41" t="str">
        <f>Proje1Veri!AA50</f>
        <v xml:space="preserve"> </v>
      </c>
      <c r="W62" s="41" t="str">
        <f>Proje1Veri!AB50</f>
        <v xml:space="preserve"> </v>
      </c>
      <c r="X62" s="41" t="str">
        <f>Proje1Veri!AC50</f>
        <v xml:space="preserve"> </v>
      </c>
      <c r="Y62" s="40">
        <f>Eokul!P95</f>
        <v>0</v>
      </c>
      <c r="Z62" s="34"/>
      <c r="AA62" s="34"/>
      <c r="AB62" s="34"/>
      <c r="AC62" s="34"/>
      <c r="AD62" s="34"/>
      <c r="AE62" s="34"/>
      <c r="AF62" s="34"/>
      <c r="AG62" s="34"/>
      <c r="AH62" s="34"/>
      <c r="AI62" s="34"/>
      <c r="AJ62" s="34"/>
      <c r="AK62" s="34"/>
    </row>
    <row r="63" spans="1:37" s="38" customFormat="1" ht="12" customHeight="1" x14ac:dyDescent="0.3">
      <c r="A63" s="34"/>
      <c r="B63" s="35">
        <v>47</v>
      </c>
      <c r="C63" s="43">
        <f>Eokul!B97</f>
        <v>0</v>
      </c>
      <c r="D63" s="43">
        <f>Eokul!C97</f>
        <v>0</v>
      </c>
      <c r="E63" s="37" t="str">
        <f>Proje1Veri!H51</f>
        <v xml:space="preserve"> </v>
      </c>
      <c r="F63" s="37" t="str">
        <f>Proje1Veri!I51</f>
        <v xml:space="preserve"> </v>
      </c>
      <c r="G63" s="37" t="str">
        <f>Proje1Veri!J51</f>
        <v xml:space="preserve"> </v>
      </c>
      <c r="H63" s="37" t="str">
        <f>Proje1Veri!K51</f>
        <v xml:space="preserve"> </v>
      </c>
      <c r="I63" s="37" t="str">
        <f>Proje1Veri!L51</f>
        <v xml:space="preserve"> </v>
      </c>
      <c r="J63" s="37" t="str">
        <f>Proje1Veri!N51</f>
        <v xml:space="preserve"> </v>
      </c>
      <c r="K63" s="37" t="str">
        <f>Proje1Veri!O51</f>
        <v xml:space="preserve"> </v>
      </c>
      <c r="L63" s="37" t="str">
        <f>Proje1Veri!P51</f>
        <v xml:space="preserve"> </v>
      </c>
      <c r="M63" s="37" t="str">
        <f>Proje1Veri!Q51</f>
        <v xml:space="preserve"> </v>
      </c>
      <c r="N63" s="37" t="str">
        <f>Proje1Veri!R51</f>
        <v xml:space="preserve"> </v>
      </c>
      <c r="O63" s="37" t="str">
        <f>Proje1Veri!S51</f>
        <v xml:space="preserve"> </v>
      </c>
      <c r="P63" s="37" t="str">
        <f>Proje1Veri!T51</f>
        <v xml:space="preserve"> </v>
      </c>
      <c r="Q63" s="37" t="str">
        <f>Proje1Veri!U51</f>
        <v xml:space="preserve"> </v>
      </c>
      <c r="R63" s="37" t="str">
        <f>Proje1Veri!V51</f>
        <v xml:space="preserve"> </v>
      </c>
      <c r="S63" s="37" t="str">
        <f>Proje1Veri!W51</f>
        <v xml:space="preserve"> </v>
      </c>
      <c r="T63" s="37" t="str">
        <f>Proje1Veri!Y51</f>
        <v xml:space="preserve"> </v>
      </c>
      <c r="U63" s="37" t="str">
        <f>Proje1Veri!Z51</f>
        <v xml:space="preserve"> </v>
      </c>
      <c r="V63" s="37" t="str">
        <f>Proje1Veri!AA51</f>
        <v xml:space="preserve"> </v>
      </c>
      <c r="W63" s="37" t="str">
        <f>Proje1Veri!AB51</f>
        <v xml:space="preserve"> </v>
      </c>
      <c r="X63" s="37" t="str">
        <f>Proje1Veri!AC51</f>
        <v xml:space="preserve"> </v>
      </c>
      <c r="Y63" s="36">
        <f>Eokul!P97</f>
        <v>0</v>
      </c>
      <c r="Z63" s="34"/>
      <c r="AA63" s="34"/>
      <c r="AB63" s="34"/>
      <c r="AC63" s="34"/>
      <c r="AD63" s="34"/>
      <c r="AE63" s="34"/>
      <c r="AF63" s="34"/>
      <c r="AG63" s="34"/>
      <c r="AH63" s="34"/>
      <c r="AI63" s="34"/>
      <c r="AJ63" s="34"/>
      <c r="AK63" s="34"/>
    </row>
    <row r="64" spans="1:37" s="38" customFormat="1" ht="12" customHeight="1" x14ac:dyDescent="0.3">
      <c r="A64" s="34"/>
      <c r="B64" s="39">
        <v>48</v>
      </c>
      <c r="C64" s="44">
        <f>Eokul!B99</f>
        <v>0</v>
      </c>
      <c r="D64" s="44">
        <f>Eokul!C99</f>
        <v>0</v>
      </c>
      <c r="E64" s="41" t="str">
        <f>Proje1Veri!H52</f>
        <v xml:space="preserve"> </v>
      </c>
      <c r="F64" s="41" t="str">
        <f>Proje1Veri!I52</f>
        <v xml:space="preserve"> </v>
      </c>
      <c r="G64" s="41" t="str">
        <f>Proje1Veri!J52</f>
        <v xml:space="preserve"> </v>
      </c>
      <c r="H64" s="41" t="str">
        <f>Proje1Veri!K52</f>
        <v xml:space="preserve"> </v>
      </c>
      <c r="I64" s="41" t="str">
        <f>Proje1Veri!L52</f>
        <v xml:space="preserve"> </v>
      </c>
      <c r="J64" s="41" t="str">
        <f>Proje1Veri!N52</f>
        <v xml:space="preserve"> </v>
      </c>
      <c r="K64" s="41" t="str">
        <f>Proje1Veri!O52</f>
        <v xml:space="preserve"> </v>
      </c>
      <c r="L64" s="41" t="str">
        <f>Proje1Veri!P52</f>
        <v xml:space="preserve"> </v>
      </c>
      <c r="M64" s="41" t="str">
        <f>Proje1Veri!Q52</f>
        <v xml:space="preserve"> </v>
      </c>
      <c r="N64" s="41" t="str">
        <f>Proje1Veri!R52</f>
        <v xml:space="preserve"> </v>
      </c>
      <c r="O64" s="41" t="str">
        <f>Proje1Veri!S52</f>
        <v xml:space="preserve"> </v>
      </c>
      <c r="P64" s="41" t="str">
        <f>Proje1Veri!T52</f>
        <v xml:space="preserve"> </v>
      </c>
      <c r="Q64" s="41" t="str">
        <f>Proje1Veri!U52</f>
        <v xml:space="preserve"> </v>
      </c>
      <c r="R64" s="41" t="str">
        <f>Proje1Veri!V52</f>
        <v xml:space="preserve"> </v>
      </c>
      <c r="S64" s="41" t="str">
        <f>Proje1Veri!W52</f>
        <v xml:space="preserve"> </v>
      </c>
      <c r="T64" s="41" t="str">
        <f>Proje1Veri!Y52</f>
        <v xml:space="preserve"> </v>
      </c>
      <c r="U64" s="41" t="str">
        <f>Proje1Veri!Z52</f>
        <v xml:space="preserve"> </v>
      </c>
      <c r="V64" s="41" t="str">
        <f>Proje1Veri!AA52</f>
        <v xml:space="preserve"> </v>
      </c>
      <c r="W64" s="41" t="str">
        <f>Proje1Veri!AB52</f>
        <v xml:space="preserve"> </v>
      </c>
      <c r="X64" s="41" t="str">
        <f>Proje1Veri!AC52</f>
        <v xml:space="preserve"> </v>
      </c>
      <c r="Y64" s="40">
        <f>Eokul!P99</f>
        <v>0</v>
      </c>
      <c r="Z64" s="34"/>
      <c r="AA64" s="34"/>
      <c r="AB64" s="34"/>
      <c r="AC64" s="34"/>
      <c r="AD64" s="34"/>
      <c r="AE64" s="34"/>
      <c r="AF64" s="34"/>
      <c r="AG64" s="34"/>
      <c r="AH64" s="34"/>
      <c r="AI64" s="34"/>
      <c r="AJ64" s="34"/>
      <c r="AK64" s="34"/>
    </row>
    <row r="65" spans="1:37" s="38" customFormat="1" ht="12" customHeight="1" x14ac:dyDescent="0.3">
      <c r="A65" s="34"/>
      <c r="B65" s="35">
        <v>49</v>
      </c>
      <c r="C65" s="43">
        <f>Eokul!B101</f>
        <v>0</v>
      </c>
      <c r="D65" s="43">
        <f>Eokul!C101</f>
        <v>0</v>
      </c>
      <c r="E65" s="37" t="str">
        <f>Proje1Veri!H53</f>
        <v xml:space="preserve"> </v>
      </c>
      <c r="F65" s="37" t="str">
        <f>Proje1Veri!I53</f>
        <v xml:space="preserve"> </v>
      </c>
      <c r="G65" s="37" t="str">
        <f>Proje1Veri!J53</f>
        <v xml:space="preserve"> </v>
      </c>
      <c r="H65" s="37" t="str">
        <f>Proje1Veri!K53</f>
        <v xml:space="preserve"> </v>
      </c>
      <c r="I65" s="37" t="str">
        <f>Proje1Veri!L53</f>
        <v xml:space="preserve"> </v>
      </c>
      <c r="J65" s="37" t="str">
        <f>Proje1Veri!N53</f>
        <v xml:space="preserve"> </v>
      </c>
      <c r="K65" s="37" t="str">
        <f>Proje1Veri!O53</f>
        <v xml:space="preserve"> </v>
      </c>
      <c r="L65" s="37" t="str">
        <f>Proje1Veri!P53</f>
        <v xml:space="preserve"> </v>
      </c>
      <c r="M65" s="37" t="str">
        <f>Proje1Veri!Q53</f>
        <v xml:space="preserve"> </v>
      </c>
      <c r="N65" s="37" t="str">
        <f>Proje1Veri!R53</f>
        <v xml:space="preserve"> </v>
      </c>
      <c r="O65" s="37" t="str">
        <f>Proje1Veri!S53</f>
        <v xml:space="preserve"> </v>
      </c>
      <c r="P65" s="37" t="str">
        <f>Proje1Veri!T53</f>
        <v xml:space="preserve"> </v>
      </c>
      <c r="Q65" s="37" t="str">
        <f>Proje1Veri!U53</f>
        <v xml:space="preserve"> </v>
      </c>
      <c r="R65" s="37" t="str">
        <f>Proje1Veri!V53</f>
        <v xml:space="preserve"> </v>
      </c>
      <c r="S65" s="37" t="str">
        <f>Proje1Veri!W53</f>
        <v xml:space="preserve"> </v>
      </c>
      <c r="T65" s="37" t="str">
        <f>Proje1Veri!Y53</f>
        <v xml:space="preserve"> </v>
      </c>
      <c r="U65" s="37" t="str">
        <f>Proje1Veri!Z53</f>
        <v xml:space="preserve"> </v>
      </c>
      <c r="V65" s="37" t="str">
        <f>Proje1Veri!AA53</f>
        <v xml:space="preserve"> </v>
      </c>
      <c r="W65" s="37" t="str">
        <f>Proje1Veri!AB53</f>
        <v xml:space="preserve"> </v>
      </c>
      <c r="X65" s="37" t="str">
        <f>Proje1Veri!AC53</f>
        <v xml:space="preserve"> </v>
      </c>
      <c r="Y65" s="36">
        <f>Eokul!P101</f>
        <v>0</v>
      </c>
      <c r="Z65" s="34"/>
      <c r="AA65" s="34"/>
      <c r="AB65" s="34"/>
      <c r="AC65" s="34"/>
      <c r="AD65" s="34"/>
      <c r="AE65" s="34"/>
      <c r="AF65" s="34"/>
      <c r="AG65" s="34"/>
      <c r="AH65" s="34"/>
      <c r="AI65" s="34"/>
      <c r="AJ65" s="34"/>
      <c r="AK65" s="34"/>
    </row>
    <row r="66" spans="1:37" s="38" customFormat="1" ht="12" customHeight="1" x14ac:dyDescent="0.3">
      <c r="A66" s="34"/>
      <c r="B66" s="39">
        <v>50</v>
      </c>
      <c r="C66" s="44">
        <f>Eokul!B103</f>
        <v>0</v>
      </c>
      <c r="D66" s="44">
        <f>Eokul!C103</f>
        <v>0</v>
      </c>
      <c r="E66" s="41" t="str">
        <f>Proje1Veri!H54</f>
        <v xml:space="preserve"> </v>
      </c>
      <c r="F66" s="41" t="str">
        <f>Proje1Veri!I54</f>
        <v xml:space="preserve"> </v>
      </c>
      <c r="G66" s="41" t="str">
        <f>Proje1Veri!J54</f>
        <v xml:space="preserve"> </v>
      </c>
      <c r="H66" s="41" t="str">
        <f>Proje1Veri!K54</f>
        <v xml:space="preserve"> </v>
      </c>
      <c r="I66" s="41" t="str">
        <f>Proje1Veri!L54</f>
        <v xml:space="preserve"> </v>
      </c>
      <c r="J66" s="41" t="str">
        <f>Proje1Veri!N54</f>
        <v xml:space="preserve"> </v>
      </c>
      <c r="K66" s="41" t="str">
        <f>Proje1Veri!O54</f>
        <v xml:space="preserve"> </v>
      </c>
      <c r="L66" s="41" t="str">
        <f>Proje1Veri!P54</f>
        <v xml:space="preserve"> </v>
      </c>
      <c r="M66" s="41" t="str">
        <f>Proje1Veri!Q54</f>
        <v xml:space="preserve"> </v>
      </c>
      <c r="N66" s="41" t="str">
        <f>Proje1Veri!R54</f>
        <v xml:space="preserve"> </v>
      </c>
      <c r="O66" s="41" t="str">
        <f>Proje1Veri!S54</f>
        <v xml:space="preserve"> </v>
      </c>
      <c r="P66" s="41" t="str">
        <f>Proje1Veri!T54</f>
        <v xml:space="preserve"> </v>
      </c>
      <c r="Q66" s="41" t="str">
        <f>Proje1Veri!U54</f>
        <v xml:space="preserve"> </v>
      </c>
      <c r="R66" s="41" t="str">
        <f>Proje1Veri!V54</f>
        <v xml:space="preserve"> </v>
      </c>
      <c r="S66" s="41" t="str">
        <f>Proje1Veri!W54</f>
        <v xml:space="preserve"> </v>
      </c>
      <c r="T66" s="41" t="str">
        <f>Proje1Veri!Y54</f>
        <v xml:space="preserve"> </v>
      </c>
      <c r="U66" s="41" t="str">
        <f>Proje1Veri!Z54</f>
        <v xml:space="preserve"> </v>
      </c>
      <c r="V66" s="41" t="str">
        <f>Proje1Veri!AA54</f>
        <v xml:space="preserve"> </v>
      </c>
      <c r="W66" s="41" t="str">
        <f>Proje1Veri!AB54</f>
        <v xml:space="preserve"> </v>
      </c>
      <c r="X66" s="41" t="str">
        <f>Proje1Veri!AC54</f>
        <v xml:space="preserve"> </v>
      </c>
      <c r="Y66" s="40">
        <f>Eokul!P103</f>
        <v>0</v>
      </c>
      <c r="Z66" s="34"/>
      <c r="AA66" s="34"/>
      <c r="AB66" s="34"/>
      <c r="AC66" s="34"/>
      <c r="AD66" s="34"/>
      <c r="AE66" s="34"/>
      <c r="AF66" s="34"/>
      <c r="AG66" s="34"/>
      <c r="AH66" s="34"/>
      <c r="AI66" s="34"/>
      <c r="AJ66" s="34"/>
      <c r="AK66" s="34"/>
    </row>
    <row r="67" spans="1:37" s="38" customFormat="1" ht="12" customHeight="1" x14ac:dyDescent="0.3">
      <c r="A67" s="34"/>
      <c r="B67" s="35">
        <v>51</v>
      </c>
      <c r="C67" s="43">
        <f>Eokul!B105</f>
        <v>0</v>
      </c>
      <c r="D67" s="43">
        <f>Eokul!C105</f>
        <v>0</v>
      </c>
      <c r="E67" s="37" t="str">
        <f>Proje1Veri!H55</f>
        <v xml:space="preserve"> </v>
      </c>
      <c r="F67" s="37" t="str">
        <f>Proje1Veri!I55</f>
        <v xml:space="preserve"> </v>
      </c>
      <c r="G67" s="37" t="str">
        <f>Proje1Veri!J55</f>
        <v xml:space="preserve"> </v>
      </c>
      <c r="H67" s="37" t="str">
        <f>Proje1Veri!K55</f>
        <v xml:space="preserve"> </v>
      </c>
      <c r="I67" s="37" t="str">
        <f>Proje1Veri!L55</f>
        <v xml:space="preserve"> </v>
      </c>
      <c r="J67" s="37" t="str">
        <f>Proje1Veri!N55</f>
        <v xml:space="preserve"> </v>
      </c>
      <c r="K67" s="37" t="str">
        <f>Proje1Veri!O55</f>
        <v xml:space="preserve"> </v>
      </c>
      <c r="L67" s="37" t="str">
        <f>Proje1Veri!P55</f>
        <v xml:space="preserve"> </v>
      </c>
      <c r="M67" s="37" t="str">
        <f>Proje1Veri!Q55</f>
        <v xml:space="preserve"> </v>
      </c>
      <c r="N67" s="37" t="str">
        <f>Proje1Veri!R55</f>
        <v xml:space="preserve"> </v>
      </c>
      <c r="O67" s="37" t="str">
        <f>Proje1Veri!S55</f>
        <v xml:space="preserve"> </v>
      </c>
      <c r="P67" s="37" t="str">
        <f>Proje1Veri!T55</f>
        <v xml:space="preserve"> </v>
      </c>
      <c r="Q67" s="37" t="str">
        <f>Proje1Veri!U55</f>
        <v xml:space="preserve"> </v>
      </c>
      <c r="R67" s="37" t="str">
        <f>Proje1Veri!V55</f>
        <v xml:space="preserve"> </v>
      </c>
      <c r="S67" s="37" t="str">
        <f>Proje1Veri!W55</f>
        <v xml:space="preserve"> </v>
      </c>
      <c r="T67" s="37" t="str">
        <f>Proje1Veri!Y55</f>
        <v xml:space="preserve"> </v>
      </c>
      <c r="U67" s="37" t="str">
        <f>Proje1Veri!Z55</f>
        <v xml:space="preserve"> </v>
      </c>
      <c r="V67" s="37" t="str">
        <f>Proje1Veri!AA55</f>
        <v xml:space="preserve"> </v>
      </c>
      <c r="W67" s="37" t="str">
        <f>Proje1Veri!AB55</f>
        <v xml:space="preserve"> </v>
      </c>
      <c r="X67" s="37" t="str">
        <f>Proje1Veri!AC55</f>
        <v xml:space="preserve"> </v>
      </c>
      <c r="Y67" s="36">
        <f>Eokul!P105</f>
        <v>0</v>
      </c>
      <c r="Z67" s="34"/>
      <c r="AA67" s="34"/>
      <c r="AB67" s="34"/>
      <c r="AC67" s="34"/>
      <c r="AD67" s="34"/>
      <c r="AE67" s="34"/>
      <c r="AF67" s="34"/>
      <c r="AG67" s="34"/>
      <c r="AH67" s="34"/>
      <c r="AI67" s="34"/>
      <c r="AJ67" s="34"/>
      <c r="AK67" s="34"/>
    </row>
    <row r="68" spans="1:37" s="38" customFormat="1" ht="12" customHeight="1" x14ac:dyDescent="0.3">
      <c r="A68" s="34"/>
      <c r="B68" s="39">
        <v>52</v>
      </c>
      <c r="C68" s="44">
        <f>Eokul!B107</f>
        <v>0</v>
      </c>
      <c r="D68" s="44">
        <f>Eokul!C107</f>
        <v>0</v>
      </c>
      <c r="E68" s="41" t="str">
        <f>Proje1Veri!H56</f>
        <v xml:space="preserve"> </v>
      </c>
      <c r="F68" s="41" t="str">
        <f>Proje1Veri!I56</f>
        <v xml:space="preserve"> </v>
      </c>
      <c r="G68" s="41" t="str">
        <f>Proje1Veri!J56</f>
        <v xml:space="preserve"> </v>
      </c>
      <c r="H68" s="41" t="str">
        <f>Proje1Veri!K56</f>
        <v xml:space="preserve"> </v>
      </c>
      <c r="I68" s="41" t="str">
        <f>Proje1Veri!L56</f>
        <v xml:space="preserve"> </v>
      </c>
      <c r="J68" s="41" t="str">
        <f>Proje1Veri!N56</f>
        <v xml:space="preserve"> </v>
      </c>
      <c r="K68" s="41" t="str">
        <f>Proje1Veri!O56</f>
        <v xml:space="preserve"> </v>
      </c>
      <c r="L68" s="41" t="str">
        <f>Proje1Veri!P56</f>
        <v xml:space="preserve"> </v>
      </c>
      <c r="M68" s="41" t="str">
        <f>Proje1Veri!Q56</f>
        <v xml:space="preserve"> </v>
      </c>
      <c r="N68" s="41" t="str">
        <f>Proje1Veri!R56</f>
        <v xml:space="preserve"> </v>
      </c>
      <c r="O68" s="41" t="str">
        <f>Proje1Veri!S56</f>
        <v xml:space="preserve"> </v>
      </c>
      <c r="P68" s="41" t="str">
        <f>Proje1Veri!T56</f>
        <v xml:space="preserve"> </v>
      </c>
      <c r="Q68" s="41" t="str">
        <f>Proje1Veri!U56</f>
        <v xml:space="preserve"> </v>
      </c>
      <c r="R68" s="41" t="str">
        <f>Proje1Veri!V56</f>
        <v xml:space="preserve"> </v>
      </c>
      <c r="S68" s="41" t="str">
        <f>Proje1Veri!W56</f>
        <v xml:space="preserve"> </v>
      </c>
      <c r="T68" s="41" t="str">
        <f>Proje1Veri!Y56</f>
        <v xml:space="preserve"> </v>
      </c>
      <c r="U68" s="41" t="str">
        <f>Proje1Veri!Z56</f>
        <v xml:space="preserve"> </v>
      </c>
      <c r="V68" s="41" t="str">
        <f>Proje1Veri!AA56</f>
        <v xml:space="preserve"> </v>
      </c>
      <c r="W68" s="41" t="str">
        <f>Proje1Veri!AB56</f>
        <v xml:space="preserve"> </v>
      </c>
      <c r="X68" s="41" t="str">
        <f>Proje1Veri!AC56</f>
        <v xml:space="preserve"> </v>
      </c>
      <c r="Y68" s="40">
        <f>Eokul!P107</f>
        <v>0</v>
      </c>
      <c r="Z68" s="34"/>
      <c r="AA68" s="34"/>
      <c r="AB68" s="34"/>
      <c r="AC68" s="34"/>
      <c r="AD68" s="34"/>
      <c r="AE68" s="34"/>
      <c r="AF68" s="34"/>
      <c r="AG68" s="34"/>
      <c r="AH68" s="34"/>
      <c r="AI68" s="34"/>
      <c r="AJ68" s="34"/>
      <c r="AK68" s="34"/>
    </row>
    <row r="69" spans="1:37" s="38" customFormat="1" ht="12" customHeight="1" x14ac:dyDescent="0.3">
      <c r="A69" s="34"/>
      <c r="B69" s="35">
        <v>53</v>
      </c>
      <c r="C69" s="43">
        <f>Eokul!B109</f>
        <v>0</v>
      </c>
      <c r="D69" s="43">
        <f>Eokul!C109</f>
        <v>0</v>
      </c>
      <c r="E69" s="37" t="str">
        <f>Proje1Veri!H57</f>
        <v xml:space="preserve"> </v>
      </c>
      <c r="F69" s="37" t="str">
        <f>Proje1Veri!I57</f>
        <v xml:space="preserve"> </v>
      </c>
      <c r="G69" s="37" t="str">
        <f>Proje1Veri!J57</f>
        <v xml:space="preserve"> </v>
      </c>
      <c r="H69" s="37" t="str">
        <f>Proje1Veri!K57</f>
        <v xml:space="preserve"> </v>
      </c>
      <c r="I69" s="37" t="str">
        <f>Proje1Veri!L57</f>
        <v xml:space="preserve"> </v>
      </c>
      <c r="J69" s="37" t="str">
        <f>Proje1Veri!N57</f>
        <v xml:space="preserve"> </v>
      </c>
      <c r="K69" s="37" t="str">
        <f>Proje1Veri!O57</f>
        <v xml:space="preserve"> </v>
      </c>
      <c r="L69" s="37" t="str">
        <f>Proje1Veri!P57</f>
        <v xml:space="preserve"> </v>
      </c>
      <c r="M69" s="37" t="str">
        <f>Proje1Veri!Q57</f>
        <v xml:space="preserve"> </v>
      </c>
      <c r="N69" s="37" t="str">
        <f>Proje1Veri!R57</f>
        <v xml:space="preserve"> </v>
      </c>
      <c r="O69" s="37" t="str">
        <f>Proje1Veri!S57</f>
        <v xml:space="preserve"> </v>
      </c>
      <c r="P69" s="37" t="str">
        <f>Proje1Veri!T57</f>
        <v xml:space="preserve"> </v>
      </c>
      <c r="Q69" s="37" t="str">
        <f>Proje1Veri!U57</f>
        <v xml:space="preserve"> </v>
      </c>
      <c r="R69" s="37" t="str">
        <f>Proje1Veri!V57</f>
        <v xml:space="preserve"> </v>
      </c>
      <c r="S69" s="37" t="str">
        <f>Proje1Veri!W57</f>
        <v xml:space="preserve"> </v>
      </c>
      <c r="T69" s="37" t="str">
        <f>Proje1Veri!Y57</f>
        <v xml:space="preserve"> </v>
      </c>
      <c r="U69" s="37" t="str">
        <f>Proje1Veri!Z57</f>
        <v xml:space="preserve"> </v>
      </c>
      <c r="V69" s="37" t="str">
        <f>Proje1Veri!AA57</f>
        <v xml:space="preserve"> </v>
      </c>
      <c r="W69" s="37" t="str">
        <f>Proje1Veri!AB57</f>
        <v xml:space="preserve"> </v>
      </c>
      <c r="X69" s="37" t="str">
        <f>Proje1Veri!AC57</f>
        <v xml:space="preserve"> </v>
      </c>
      <c r="Y69" s="36">
        <f>Eokul!P109</f>
        <v>0</v>
      </c>
      <c r="Z69" s="34"/>
      <c r="AA69" s="34"/>
      <c r="AB69" s="34"/>
      <c r="AC69" s="34"/>
      <c r="AD69" s="34"/>
      <c r="AE69" s="34"/>
      <c r="AF69" s="34"/>
      <c r="AG69" s="34"/>
      <c r="AH69" s="34"/>
      <c r="AI69" s="34"/>
      <c r="AJ69" s="34"/>
      <c r="AK69" s="34"/>
    </row>
    <row r="70" spans="1:37" s="38" customFormat="1" ht="12" customHeight="1" x14ac:dyDescent="0.3">
      <c r="A70" s="34"/>
      <c r="B70" s="39">
        <v>54</v>
      </c>
      <c r="C70" s="44">
        <f>Eokul!B111</f>
        <v>0</v>
      </c>
      <c r="D70" s="44">
        <f>Eokul!C111</f>
        <v>0</v>
      </c>
      <c r="E70" s="41" t="str">
        <f>Proje1Veri!H58</f>
        <v xml:space="preserve"> </v>
      </c>
      <c r="F70" s="41" t="str">
        <f>Proje1Veri!I58</f>
        <v xml:space="preserve"> </v>
      </c>
      <c r="G70" s="41" t="str">
        <f>Proje1Veri!J58</f>
        <v xml:space="preserve"> </v>
      </c>
      <c r="H70" s="41" t="str">
        <f>Proje1Veri!K58</f>
        <v xml:space="preserve"> </v>
      </c>
      <c r="I70" s="41" t="str">
        <f>Proje1Veri!L58</f>
        <v xml:space="preserve"> </v>
      </c>
      <c r="J70" s="41" t="str">
        <f>Proje1Veri!N58</f>
        <v xml:space="preserve"> </v>
      </c>
      <c r="K70" s="41" t="str">
        <f>Proje1Veri!O58</f>
        <v xml:space="preserve"> </v>
      </c>
      <c r="L70" s="41" t="str">
        <f>Proje1Veri!P58</f>
        <v xml:space="preserve"> </v>
      </c>
      <c r="M70" s="41" t="str">
        <f>Proje1Veri!Q58</f>
        <v xml:space="preserve"> </v>
      </c>
      <c r="N70" s="41" t="str">
        <f>Proje1Veri!R58</f>
        <v xml:space="preserve"> </v>
      </c>
      <c r="O70" s="41" t="str">
        <f>Proje1Veri!S58</f>
        <v xml:space="preserve"> </v>
      </c>
      <c r="P70" s="41" t="str">
        <f>Proje1Veri!T58</f>
        <v xml:space="preserve"> </v>
      </c>
      <c r="Q70" s="41" t="str">
        <f>Proje1Veri!U58</f>
        <v xml:space="preserve"> </v>
      </c>
      <c r="R70" s="41" t="str">
        <f>Proje1Veri!V58</f>
        <v xml:space="preserve"> </v>
      </c>
      <c r="S70" s="41" t="str">
        <f>Proje1Veri!W58</f>
        <v xml:space="preserve"> </v>
      </c>
      <c r="T70" s="41" t="str">
        <f>Proje1Veri!Y58</f>
        <v xml:space="preserve"> </v>
      </c>
      <c r="U70" s="41" t="str">
        <f>Proje1Veri!Z58</f>
        <v xml:space="preserve"> </v>
      </c>
      <c r="V70" s="41" t="str">
        <f>Proje1Veri!AA58</f>
        <v xml:space="preserve"> </v>
      </c>
      <c r="W70" s="41" t="str">
        <f>Proje1Veri!AB58</f>
        <v xml:space="preserve"> </v>
      </c>
      <c r="X70" s="41" t="str">
        <f>Proje1Veri!AC58</f>
        <v xml:space="preserve"> </v>
      </c>
      <c r="Y70" s="40">
        <f>Eokul!P111</f>
        <v>0</v>
      </c>
      <c r="Z70" s="34"/>
      <c r="AA70" s="34"/>
      <c r="AB70" s="34"/>
      <c r="AC70" s="34"/>
      <c r="AD70" s="34"/>
      <c r="AE70" s="34"/>
      <c r="AF70" s="34"/>
      <c r="AG70" s="34"/>
      <c r="AH70" s="34"/>
      <c r="AI70" s="34"/>
      <c r="AJ70" s="34"/>
      <c r="AK70" s="34"/>
    </row>
    <row r="71" spans="1:37" s="38" customFormat="1" ht="12" customHeight="1" x14ac:dyDescent="0.3">
      <c r="A71" s="34"/>
      <c r="B71" s="35">
        <v>55</v>
      </c>
      <c r="C71" s="43">
        <f>Eokul!B113</f>
        <v>0</v>
      </c>
      <c r="D71" s="43">
        <f>Eokul!C113</f>
        <v>0</v>
      </c>
      <c r="E71" s="37" t="str">
        <f>Proje1Veri!H59</f>
        <v xml:space="preserve"> </v>
      </c>
      <c r="F71" s="37" t="str">
        <f>Proje1Veri!I59</f>
        <v xml:space="preserve"> </v>
      </c>
      <c r="G71" s="37" t="str">
        <f>Proje1Veri!J59</f>
        <v xml:space="preserve"> </v>
      </c>
      <c r="H71" s="37" t="str">
        <f>Proje1Veri!K59</f>
        <v xml:space="preserve"> </v>
      </c>
      <c r="I71" s="37" t="str">
        <f>Proje1Veri!L59</f>
        <v xml:space="preserve"> </v>
      </c>
      <c r="J71" s="37" t="str">
        <f>Proje1Veri!N59</f>
        <v xml:space="preserve"> </v>
      </c>
      <c r="K71" s="37" t="str">
        <f>Proje1Veri!O59</f>
        <v xml:space="preserve"> </v>
      </c>
      <c r="L71" s="37" t="str">
        <f>Proje1Veri!P59</f>
        <v xml:space="preserve"> </v>
      </c>
      <c r="M71" s="37" t="str">
        <f>Proje1Veri!Q59</f>
        <v xml:space="preserve"> </v>
      </c>
      <c r="N71" s="37" t="str">
        <f>Proje1Veri!R59</f>
        <v xml:space="preserve"> </v>
      </c>
      <c r="O71" s="37" t="str">
        <f>Proje1Veri!S59</f>
        <v xml:space="preserve"> </v>
      </c>
      <c r="P71" s="37" t="str">
        <f>Proje1Veri!T59</f>
        <v xml:space="preserve"> </v>
      </c>
      <c r="Q71" s="37" t="str">
        <f>Proje1Veri!U59</f>
        <v xml:space="preserve"> </v>
      </c>
      <c r="R71" s="37" t="str">
        <f>Proje1Veri!V59</f>
        <v xml:space="preserve"> </v>
      </c>
      <c r="S71" s="37" t="str">
        <f>Proje1Veri!W59</f>
        <v xml:space="preserve"> </v>
      </c>
      <c r="T71" s="37" t="str">
        <f>Proje1Veri!Y59</f>
        <v xml:space="preserve"> </v>
      </c>
      <c r="U71" s="37" t="str">
        <f>Proje1Veri!Z59</f>
        <v xml:space="preserve"> </v>
      </c>
      <c r="V71" s="37" t="str">
        <f>Proje1Veri!AA59</f>
        <v xml:space="preserve"> </v>
      </c>
      <c r="W71" s="37" t="str">
        <f>Proje1Veri!AB59</f>
        <v xml:space="preserve"> </v>
      </c>
      <c r="X71" s="37" t="str">
        <f>Proje1Veri!AC59</f>
        <v xml:space="preserve"> </v>
      </c>
      <c r="Y71" s="36">
        <f>Eokul!P113</f>
        <v>0</v>
      </c>
      <c r="Z71" s="34"/>
      <c r="AA71" s="34"/>
      <c r="AB71" s="34"/>
      <c r="AC71" s="34"/>
      <c r="AD71" s="34"/>
      <c r="AE71" s="34"/>
      <c r="AF71" s="34"/>
      <c r="AG71" s="34"/>
      <c r="AH71" s="34"/>
      <c r="AI71" s="34"/>
      <c r="AJ71" s="34"/>
      <c r="AK71" s="34"/>
    </row>
    <row r="72" spans="1:37" ht="21.75" customHeight="1" x14ac:dyDescent="0.3">
      <c r="C72" s="89"/>
      <c r="D72" s="89"/>
      <c r="E72" s="89"/>
      <c r="F72" s="89"/>
      <c r="G72" s="89"/>
      <c r="P72" s="89"/>
      <c r="Q72" s="89"/>
      <c r="R72" s="89"/>
      <c r="S72" s="89"/>
      <c r="T72" s="89"/>
      <c r="U72" s="89"/>
      <c r="V72" s="89"/>
      <c r="W72" s="89"/>
      <c r="X72" s="89"/>
    </row>
    <row r="73" spans="1:37" ht="21.75" customHeight="1" x14ac:dyDescent="0.3">
      <c r="C73" s="87"/>
      <c r="D73" s="87"/>
      <c r="E73" s="87"/>
      <c r="F73" s="87"/>
      <c r="G73" s="87"/>
      <c r="P73" s="87"/>
      <c r="Q73" s="87"/>
      <c r="R73" s="87"/>
      <c r="S73" s="87"/>
      <c r="T73" s="87"/>
      <c r="U73" s="87"/>
      <c r="V73" s="87"/>
      <c r="W73" s="87"/>
      <c r="X73" s="87"/>
    </row>
    <row r="74" spans="1:37" x14ac:dyDescent="0.3">
      <c r="C74" s="87"/>
      <c r="D74" s="87"/>
      <c r="E74" s="87"/>
      <c r="F74" s="87"/>
      <c r="G74" s="87"/>
      <c r="P74" s="87"/>
      <c r="Q74" s="87"/>
      <c r="R74" s="87"/>
      <c r="S74" s="87"/>
      <c r="T74" s="87"/>
      <c r="U74" s="87"/>
      <c r="V74" s="87"/>
      <c r="W74" s="87"/>
      <c r="X74" s="87"/>
    </row>
    <row r="75" spans="1:37" x14ac:dyDescent="0.3">
      <c r="C75" s="87">
        <f>Anasayfa!E11</f>
        <v>0</v>
      </c>
      <c r="D75" s="87"/>
      <c r="E75" s="87"/>
      <c r="F75" s="87"/>
      <c r="G75" s="87"/>
      <c r="P75" s="87" t="str">
        <f>Anasayfa!E8</f>
        <v>ALİ ERDOĞAN</v>
      </c>
      <c r="Q75" s="87"/>
      <c r="R75" s="87"/>
      <c r="S75" s="87"/>
      <c r="T75" s="87"/>
      <c r="U75" s="87"/>
      <c r="V75" s="87"/>
      <c r="W75" s="87"/>
      <c r="X75" s="87"/>
    </row>
    <row r="76" spans="1:37" x14ac:dyDescent="0.3">
      <c r="C76" s="88">
        <f>Anasayfa!E12</f>
        <v>0</v>
      </c>
      <c r="D76" s="88"/>
      <c r="E76" s="88"/>
      <c r="F76" s="88"/>
      <c r="G76" s="88"/>
      <c r="N76" s="24"/>
      <c r="O76" s="24"/>
      <c r="P76" s="88" t="str">
        <f>Anasayfa!E9</f>
        <v>OKUL MÜDÜRÜ</v>
      </c>
      <c r="Q76" s="88"/>
      <c r="R76" s="88"/>
      <c r="S76" s="88"/>
      <c r="T76" s="88"/>
      <c r="U76" s="88"/>
      <c r="V76" s="88"/>
      <c r="W76" s="88"/>
      <c r="X76" s="88"/>
    </row>
    <row r="77" spans="1:37" x14ac:dyDescent="0.3">
      <c r="C77" s="87"/>
      <c r="D77" s="87"/>
      <c r="E77" s="87"/>
      <c r="F77" s="87"/>
      <c r="G77" s="87"/>
      <c r="P77" s="87"/>
      <c r="Q77" s="87"/>
      <c r="R77" s="87"/>
      <c r="S77" s="87"/>
      <c r="T77" s="87"/>
      <c r="U77" s="87"/>
      <c r="V77" s="87"/>
      <c r="W77" s="87"/>
      <c r="X77" s="87"/>
    </row>
  </sheetData>
  <mergeCells count="44">
    <mergeCell ref="B7:B15"/>
    <mergeCell ref="B4:B6"/>
    <mergeCell ref="W6:W16"/>
    <mergeCell ref="K6:K16"/>
    <mergeCell ref="L6:L16"/>
    <mergeCell ref="H6:H16"/>
    <mergeCell ref="C4:D5"/>
    <mergeCell ref="C6:D6"/>
    <mergeCell ref="T5:X5"/>
    <mergeCell ref="Q6:Q16"/>
    <mergeCell ref="R6:R16"/>
    <mergeCell ref="S6:S16"/>
    <mergeCell ref="T6:T16"/>
    <mergeCell ref="U6:U16"/>
    <mergeCell ref="V6:V16"/>
    <mergeCell ref="E4:X4"/>
    <mergeCell ref="Y4:Y16"/>
    <mergeCell ref="X6:X16"/>
    <mergeCell ref="E5:I5"/>
    <mergeCell ref="J5:S5"/>
    <mergeCell ref="N6:N16"/>
    <mergeCell ref="O6:O16"/>
    <mergeCell ref="P6:P16"/>
    <mergeCell ref="E6:E16"/>
    <mergeCell ref="F6:F16"/>
    <mergeCell ref="G6:G16"/>
    <mergeCell ref="I6:I16"/>
    <mergeCell ref="J6:J16"/>
    <mergeCell ref="B1:Y1"/>
    <mergeCell ref="P77:X77"/>
    <mergeCell ref="C77:G77"/>
    <mergeCell ref="C75:G75"/>
    <mergeCell ref="C76:G76"/>
    <mergeCell ref="P75:X75"/>
    <mergeCell ref="P76:X76"/>
    <mergeCell ref="C74:G74"/>
    <mergeCell ref="C73:G73"/>
    <mergeCell ref="C72:G72"/>
    <mergeCell ref="P72:X72"/>
    <mergeCell ref="P73:X73"/>
    <mergeCell ref="P74:X74"/>
    <mergeCell ref="B3:Y3"/>
    <mergeCell ref="B2:Y2"/>
    <mergeCell ref="M6:M16"/>
  </mergeCells>
  <phoneticPr fontId="21" type="noConversion"/>
  <pageMargins left="0.7" right="0.7" top="0.75" bottom="0.75" header="0.3" footer="0.3"/>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27</vt:i4>
      </vt:variant>
      <vt:variant>
        <vt:lpstr>Adlandırılmış Aralıklar</vt:lpstr>
      </vt:variant>
      <vt:variant>
        <vt:i4>16</vt:i4>
      </vt:variant>
    </vt:vector>
  </HeadingPairs>
  <TitlesOfParts>
    <vt:vector size="43" baseType="lpstr">
      <vt:lpstr>Anasayfa</vt:lpstr>
      <vt:lpstr>Ölçüt1</vt:lpstr>
      <vt:lpstr>Ölçüt2</vt:lpstr>
      <vt:lpstr>KonuşmaÖlçüt</vt:lpstr>
      <vt:lpstr>Dersler</vt:lpstr>
      <vt:lpstr>Eokul</vt:lpstr>
      <vt:lpstr>DilDersİçiVeri3</vt:lpstr>
      <vt:lpstr>DilDersİçiVeri2</vt:lpstr>
      <vt:lpstr>Proje1</vt:lpstr>
      <vt:lpstr>Proje1Veri</vt:lpstr>
      <vt:lpstr>Perf1</vt:lpstr>
      <vt:lpstr>Dersİçi1Veri</vt:lpstr>
      <vt:lpstr>Perf2</vt:lpstr>
      <vt:lpstr>Dersİçi2Veri</vt:lpstr>
      <vt:lpstr>Perf3</vt:lpstr>
      <vt:lpstr>Dersİçi3Veri</vt:lpstr>
      <vt:lpstr>YDKEokul</vt:lpstr>
      <vt:lpstr>KonuşmaÖlçek1</vt:lpstr>
      <vt:lpstr>KonuşmaÖlçek2</vt:lpstr>
      <vt:lpstr>DilProje1</vt:lpstr>
      <vt:lpstr>DilProje1Veri</vt:lpstr>
      <vt:lpstr>DilPerf1</vt:lpstr>
      <vt:lpstr>DilDersİçiVeri1</vt:lpstr>
      <vt:lpstr>DilPerf2</vt:lpstr>
      <vt:lpstr>DilPerf3</vt:lpstr>
      <vt:lpstr>KonusmaVeri1</vt:lpstr>
      <vt:lpstr>KonusmaVeri2</vt:lpstr>
      <vt:lpstr>DilDersİçiVeri1!DONEMSEC</vt:lpstr>
      <vt:lpstr>DilDersİçiVeri2!DONEMSEC</vt:lpstr>
      <vt:lpstr>DilDersİçiVeri3!DONEMSEC</vt:lpstr>
      <vt:lpstr>KonusmaVeri1!DONEMSEC</vt:lpstr>
      <vt:lpstr>KonusmaVeri2!DONEMSEC</vt:lpstr>
      <vt:lpstr>DONEMSEC</vt:lpstr>
      <vt:lpstr>DilPerf1!Yazdırma_Alanı</vt:lpstr>
      <vt:lpstr>DilPerf2!Yazdırma_Alanı</vt:lpstr>
      <vt:lpstr>DilPerf3!Yazdırma_Alanı</vt:lpstr>
      <vt:lpstr>DilProje1!Yazdırma_Alanı</vt:lpstr>
      <vt:lpstr>KonuşmaÖlçek1!Yazdırma_Alanı</vt:lpstr>
      <vt:lpstr>KonuşmaÖlçek2!Yazdırma_Alanı</vt:lpstr>
      <vt:lpstr>Perf1!Yazdırma_Alanı</vt:lpstr>
      <vt:lpstr>Perf2!Yazdırma_Alanı</vt:lpstr>
      <vt:lpstr>Perf3!Yazdırma_Alanı</vt:lpstr>
      <vt:lpstr>Proje1!Yazdırma_Alanı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2006-09-26T09:04:32Z</dcterms:created>
  <dcterms:modified xsi:type="dcterms:W3CDTF">2025-06-12T11:11:46Z</dcterms:modified>
</cp:coreProperties>
</file>